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ason Totals" sheetId="1" r:id="rId1"/>
    <sheet name="SEOAL(S)" sheetId="2" r:id="rId2"/>
    <sheet name="Lancaster" sheetId="3" r:id="rId3"/>
    <sheet name="Pick. North" sheetId="4" r:id="rId4"/>
    <sheet name="Hamilton Twp." sheetId="5" r:id="rId5"/>
    <sheet name="Gallipolis" sheetId="6" r:id="rId6"/>
    <sheet name="Ironton(S)" sheetId="7" r:id="rId7"/>
    <sheet name="Zanesville (S)" sheetId="8" r:id="rId8"/>
    <sheet name="Marietta(S)" sheetId="9" r:id="rId9"/>
    <sheet name="Warren(S)" sheetId="10" r:id="rId10"/>
    <sheet name="Jackson(S)" sheetId="11" r:id="rId11"/>
    <sheet name="Chillicothe(S)" sheetId="12" r:id="rId12"/>
    <sheet name="Dub. Jerome" sheetId="13" r:id="rId13"/>
    <sheet name="Louisville" sheetId="14" r:id="rId14"/>
    <sheet name="TEMP" sheetId="15" r:id="rId15"/>
  </sheets>
  <definedNames/>
  <calcPr fullCalcOnLoad="1"/>
</workbook>
</file>

<file path=xl/sharedStrings.xml><?xml version="1.0" encoding="utf-8"?>
<sst xmlns="http://schemas.openxmlformats.org/spreadsheetml/2006/main" count="2961" uniqueCount="318">
  <si>
    <t>First Downs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</si>
  <si>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</si>
  <si>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</si>
  <si>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</si>
  <si>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</si>
  <si>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</si>
  <si>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</si>
  <si>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</si>
  <si>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</si>
  <si>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</si>
  <si>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</si>
  <si>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Fumbles</t>
  </si>
  <si>
    <t>Fumbles Lost</t>
  </si>
  <si>
    <t>Penalties</t>
  </si>
  <si>
    <t>Penalty Yards</t>
  </si>
  <si>
    <t>Time of Possession</t>
  </si>
  <si>
    <t>Logan</t>
  </si>
  <si>
    <t>Opponents</t>
  </si>
  <si>
    <t>PN</t>
  </si>
  <si>
    <t>Mar</t>
  </si>
  <si>
    <t>Gall</t>
  </si>
  <si>
    <t>Totals</t>
  </si>
  <si>
    <t>War</t>
  </si>
  <si>
    <t>Avg</t>
  </si>
  <si>
    <t>Punting Average</t>
  </si>
  <si>
    <t>Score by Quarters</t>
  </si>
  <si>
    <t>Logan Team Stats</t>
  </si>
  <si>
    <t>Opp Team Stats</t>
  </si>
  <si>
    <t>1Q</t>
  </si>
  <si>
    <t>2Q</t>
  </si>
  <si>
    <t>3Q</t>
  </si>
  <si>
    <t>4Q</t>
  </si>
  <si>
    <t>Att</t>
  </si>
  <si>
    <t>Yds</t>
  </si>
  <si>
    <t>TD</t>
  </si>
  <si>
    <t>(Team)</t>
  </si>
  <si>
    <t>Rushing</t>
  </si>
  <si>
    <t>Passing</t>
  </si>
  <si>
    <t>Com</t>
  </si>
  <si>
    <t>Int</t>
  </si>
  <si>
    <t>Y/A</t>
  </si>
  <si>
    <t>Pct.</t>
  </si>
  <si>
    <t>Receiving</t>
  </si>
  <si>
    <t>Rec</t>
  </si>
  <si>
    <t>Scoring</t>
  </si>
  <si>
    <t>XP1</t>
  </si>
  <si>
    <t>XP2</t>
  </si>
  <si>
    <t>FG</t>
  </si>
  <si>
    <t>Pts</t>
  </si>
  <si>
    <t>S</t>
  </si>
  <si>
    <t>Kicking</t>
  </si>
  <si>
    <t>FGA</t>
  </si>
  <si>
    <t>XP</t>
  </si>
  <si>
    <t>XPA</t>
  </si>
  <si>
    <t>Rus</t>
  </si>
  <si>
    <t>Ret</t>
  </si>
  <si>
    <t>Lg</t>
  </si>
  <si>
    <t>Iron</t>
  </si>
  <si>
    <t>Interceptions</t>
  </si>
  <si>
    <t>Lanc</t>
  </si>
  <si>
    <t>Zane</t>
  </si>
  <si>
    <t>Final Score</t>
  </si>
  <si>
    <t>1H</t>
  </si>
  <si>
    <t>2H</t>
  </si>
  <si>
    <t>Team Statistics</t>
  </si>
  <si>
    <t>LOG</t>
  </si>
  <si>
    <t>OPP</t>
  </si>
  <si>
    <t>Solo</t>
  </si>
  <si>
    <t>Total</t>
  </si>
  <si>
    <t>Sack</t>
  </si>
  <si>
    <t>gm</t>
  </si>
  <si>
    <t>Kickoff Returns</t>
  </si>
  <si>
    <t>Punt Returns</t>
  </si>
  <si>
    <t>Punting</t>
  </si>
  <si>
    <t>KO Returns</t>
  </si>
  <si>
    <t>No</t>
  </si>
  <si>
    <t>KOR</t>
  </si>
  <si>
    <t>PR</t>
  </si>
  <si>
    <t>INT</t>
  </si>
  <si>
    <t>SCORING SUMMARY</t>
  </si>
  <si>
    <t>Field goals</t>
  </si>
  <si>
    <t>Field Goals</t>
  </si>
  <si>
    <t>Asst</t>
  </si>
  <si>
    <t>TFL</t>
  </si>
  <si>
    <t>PBU</t>
  </si>
  <si>
    <t>Defense</t>
  </si>
  <si>
    <t>HT</t>
  </si>
  <si>
    <t>Jax</t>
  </si>
  <si>
    <t>Chil</t>
  </si>
  <si>
    <t xml:space="preserve">Logan vs. </t>
  </si>
  <si>
    <t>Logan vs. Lancaster 8-22-08</t>
  </si>
  <si>
    <t>LAN</t>
  </si>
  <si>
    <t>Logan at Pickerington North 8-29-08</t>
  </si>
  <si>
    <t>Pickerington North</t>
  </si>
  <si>
    <t>Lancaster</t>
  </si>
  <si>
    <t>Logan at Hamilton Township 9-5-08</t>
  </si>
  <si>
    <t>Hamilton Township</t>
  </si>
  <si>
    <t>Gallipolis</t>
  </si>
  <si>
    <t>GAL</t>
  </si>
  <si>
    <t>Logan vs. Ironton 9-19-08</t>
  </si>
  <si>
    <t>Ironton</t>
  </si>
  <si>
    <t>IRO</t>
  </si>
  <si>
    <t>Logan vs. Zanesville 9-26-08</t>
  </si>
  <si>
    <t>Zanesville</t>
  </si>
  <si>
    <t>ZAN</t>
  </si>
  <si>
    <t>Logan at Marietta 10-3-08</t>
  </si>
  <si>
    <t>Marietta</t>
  </si>
  <si>
    <t>MAR</t>
  </si>
  <si>
    <t>Logan vs. Warren 10-10-08</t>
  </si>
  <si>
    <t>Warren</t>
  </si>
  <si>
    <t>WAR</t>
  </si>
  <si>
    <t>Logan at Jackson 10-17-08</t>
  </si>
  <si>
    <t>Jackson</t>
  </si>
  <si>
    <t>Logan at Chillicothe 10-24-08</t>
  </si>
  <si>
    <t>Chillicothe</t>
  </si>
  <si>
    <t>CHI</t>
  </si>
  <si>
    <t>Logan vs. Gallipolis 9-12-08</t>
  </si>
  <si>
    <t>JAX</t>
  </si>
  <si>
    <t>22-18</t>
  </si>
  <si>
    <t>25-42</t>
  </si>
  <si>
    <t>Patrick Angle</t>
  </si>
  <si>
    <t>Clay Morgan</t>
  </si>
  <si>
    <t>Michael Snider</t>
  </si>
  <si>
    <t>Stephen Miller</t>
  </si>
  <si>
    <t>Mason Mays</t>
  </si>
  <si>
    <t>t49</t>
  </si>
  <si>
    <t>Zach Adams</t>
  </si>
  <si>
    <t>Zach McDaniel</t>
  </si>
  <si>
    <t>t7</t>
  </si>
  <si>
    <t>Ronnie Burcham</t>
  </si>
  <si>
    <t>26G</t>
  </si>
  <si>
    <t>t29</t>
  </si>
  <si>
    <t>Jon Neff</t>
  </si>
  <si>
    <t>Lancaster: Chris Dilger 26 field goal, 6:48, 1Q</t>
  </si>
  <si>
    <t>Logan: Mason Mays 6 pass from Patrick Angle (Ronnie Burcham kick), 1:45, 1Q</t>
  </si>
  <si>
    <t>Logan: Zach Adams 29 interception return (Burcham kick), 1:26, 1Q</t>
  </si>
  <si>
    <t>Logan: Zach McDaniel 7 pass from Angle (Burcham kick), 8:49, 3Q</t>
  </si>
  <si>
    <t>Logan: Mays 11 pass from Angle (Burcham kick), 2:20, 3Q</t>
  </si>
  <si>
    <t>Lancaster: Jentzen Rohr 49 pass from Nathan Carpenter (Dilger kick), 9:03, 4Q</t>
  </si>
  <si>
    <t>Logan: Clay Morgan 5 run (Burcham kick), 2:38, 4Q</t>
  </si>
  <si>
    <t>Jaushua Huntsberger</t>
  </si>
  <si>
    <t>Ryan Sigler</t>
  </si>
  <si>
    <t>Ralph Robinson</t>
  </si>
  <si>
    <t>Jordan Rutter</t>
  </si>
  <si>
    <t>Korey Swaim</t>
  </si>
  <si>
    <t>Caleb Valkinburg</t>
  </si>
  <si>
    <t>Seth Sigler</t>
  </si>
  <si>
    <t>Dylan Cavinee</t>
  </si>
  <si>
    <t>Taylor Maguire</t>
  </si>
  <si>
    <t>Cary Maclaughlin</t>
  </si>
  <si>
    <t>Kevin Smith</t>
  </si>
  <si>
    <t>T.J. McCray</t>
  </si>
  <si>
    <t>30-26</t>
  </si>
  <si>
    <t>17-34</t>
  </si>
  <si>
    <t>Jordan Jurgensmier</t>
  </si>
  <si>
    <t>t2</t>
  </si>
  <si>
    <t>Logan: Clay Morgan 2 run (Ronnie Burcham kick), 8:09, 1Q</t>
  </si>
  <si>
    <t>Logan: Morgan 2 run (kick failed), 0:00, 2Q</t>
  </si>
  <si>
    <t>PN: Kevin Duckworth 16 run (Sean Flaherty kick), 10:33, 3Q</t>
  </si>
  <si>
    <t>Logan: Patrick Angle 1 run (Zach Adams pass from Angle), 4:25, 3Q</t>
  </si>
  <si>
    <t>Logan: Angle 1 run (Burcham kick), 10:57, 4Q</t>
  </si>
  <si>
    <t>Logan: Ralph Robinson 2 pass from Angle (Burcham kick), 7:04, 4Q</t>
  </si>
  <si>
    <t>PN: Flaherty 2 run (Flaherty kick), 1:47, 4Q</t>
  </si>
  <si>
    <t>Brandon Graham</t>
  </si>
  <si>
    <t>Zach Griggs</t>
  </si>
  <si>
    <t>25-57</t>
  </si>
  <si>
    <t>22-03</t>
  </si>
  <si>
    <t>t28</t>
  </si>
  <si>
    <t>t61</t>
  </si>
  <si>
    <t>t32</t>
  </si>
  <si>
    <t>25G</t>
  </si>
  <si>
    <t>Logan: Mason Mays 61 pass from Patrick Angle (Ronnie Burcham kick), 9:25, 1Q</t>
  </si>
  <si>
    <t>Logan: Burcham 25-yard field goal, 6:58, 1Q</t>
  </si>
  <si>
    <t>Logan: Zach McDaniel 28 run (Burcham kick), 6:30, 2Q</t>
  </si>
  <si>
    <t>Logan: Zach Adams 32 pass from Angle (Burcham kick), 1:31, 2Q</t>
  </si>
  <si>
    <t>Logan: Stephen Miller 1 run (Burcham kick), 7:25, 4Q</t>
  </si>
  <si>
    <t>Andrew McManis</t>
  </si>
  <si>
    <t>Jake Poggemoeller</t>
  </si>
  <si>
    <t xml:space="preserve">   By rushing</t>
  </si>
  <si>
    <t xml:space="preserve">   By passing</t>
  </si>
  <si>
    <t>Third downs</t>
  </si>
  <si>
    <t>Third down conversions</t>
  </si>
  <si>
    <t>Fourth downs</t>
  </si>
  <si>
    <t>Fourth down conversions</t>
  </si>
  <si>
    <t xml:space="preserve">   By penalty</t>
  </si>
  <si>
    <t>Fourth down percentage</t>
  </si>
  <si>
    <t>Third down percentage</t>
  </si>
  <si>
    <t>Logan: Patrick Angle 8 run (Ronnie Burcham kick), 6:59, 1Q</t>
  </si>
  <si>
    <t>Logan: Mason Mays 70 pass from Angle (kick failed), 4:00, 1Q</t>
  </si>
  <si>
    <t>Logan: Zach Adams 21 pass from Angle (Burcham kick), 0:35, 1Q</t>
  </si>
  <si>
    <t>Logan: Angle 4 run (Burcham kick), 9:52, 2Q</t>
  </si>
  <si>
    <t>Logan: Mays 21 pass from Angle (kick failed), 7:52, 2Q</t>
  </si>
  <si>
    <t>Logan: Adams 49 pass from Jon Neff (Burcham kick), 0:41, 3Q</t>
  </si>
  <si>
    <t>Gallipolis: Nate Allison 67 run (Corey Mason kick), 7:34, 4Q</t>
  </si>
  <si>
    <t>27-39</t>
  </si>
  <si>
    <t>20-21</t>
  </si>
  <si>
    <t>Brian Cook</t>
  </si>
  <si>
    <t>t8</t>
  </si>
  <si>
    <t>Kermit Berry</t>
  </si>
  <si>
    <t>t67</t>
  </si>
  <si>
    <t>t70</t>
  </si>
  <si>
    <t>34NG</t>
  </si>
  <si>
    <t>Nate Poling</t>
  </si>
  <si>
    <t>Austin Wyrick</t>
  </si>
  <si>
    <t>Tyler Dement</t>
  </si>
  <si>
    <t>Jesse Arnold</t>
  </si>
  <si>
    <t>22-57</t>
  </si>
  <si>
    <t>25-03</t>
  </si>
  <si>
    <t>t45</t>
  </si>
  <si>
    <t>t74</t>
  </si>
  <si>
    <t>31G</t>
  </si>
  <si>
    <t>Logan: Jordan Rutter 8 pass from Patrick Angle (Ronnie Burcham kick), 8:56, 1Q</t>
  </si>
  <si>
    <t>Ironton: Jon Schweickart 31 field goal, 2:45, 1Q</t>
  </si>
  <si>
    <t>Logan: Rutter 45 pass from Angle (Burcham kick), 0:43, 1Q</t>
  </si>
  <si>
    <t>Logan: Mason Mays 16 pass from Angle (Burcham kick), 5:25, 2Q</t>
  </si>
  <si>
    <t>Logan: Clay Morgan 2 run (Burcham kick), 0:33, 2Q</t>
  </si>
  <si>
    <t>Ironton: Lukas Morris 74 pass from Schweickart (Schweickart kick), 8:29, 4Q</t>
  </si>
  <si>
    <t>Logan: Mays 11 pass from Angle (Burcham kick), 5:55, 4Q</t>
  </si>
  <si>
    <t>29-33</t>
  </si>
  <si>
    <t>18-27</t>
  </si>
  <si>
    <t>t15</t>
  </si>
  <si>
    <t>t62</t>
  </si>
  <si>
    <t>29G</t>
  </si>
  <si>
    <t>Logan: Ronnie Burcham 29 field goal, 11:49, 2Q</t>
  </si>
  <si>
    <t>Logan: Mason Mays 16 pass from Patrick Angle (Burcham kick), 5:32, 2Q</t>
  </si>
  <si>
    <t>Zanesville: Kyle Gladden 15 run (Noah Baldwin kick), 11:24, 3Q</t>
  </si>
  <si>
    <t>Logan: Zach Adams 62 pass from Angle (kick failed), 10:05, 3Q</t>
  </si>
  <si>
    <t>Zanesville: Michael Lynn 45 pass from Cole Hudson (Baldwin kick), 11:10, 4Q</t>
  </si>
  <si>
    <t>Logan: Clay Morgan 1 run (Ronnie Burcham kick), 6:50, 1Q</t>
  </si>
  <si>
    <t>Logan: Jaushua Huntsberger blocked punt recovery in end zone (Burcham kick), 5:55, 1Q</t>
  </si>
  <si>
    <t>Logan: Morgan 2 run (kick failed), 5:00, 1Q</t>
  </si>
  <si>
    <t>Logan: Morgan 27 run (Burcham kick), 3:39, 1Q</t>
  </si>
  <si>
    <t>Logan: Mason Mays 29 pass from Patrick Angle (Burcham kick), 10:56, 2Q</t>
  </si>
  <si>
    <t>Logan: Morgan 19 pass from Angle (Burcham kick), 0:42, 2Q</t>
  </si>
  <si>
    <t>Logan: Michael Snider 1 run (Ralph Robinson pass from Huntsberger), 8:45, 3Q</t>
  </si>
  <si>
    <t>Marietta: Billy Rizer 10 run (Zane Eschbaugh kick), 9:49, 4Q</t>
  </si>
  <si>
    <t>Marietta: Conner Hess 11 run (Eschbaugh kick), 5:12, 4Q</t>
  </si>
  <si>
    <t>25-40</t>
  </si>
  <si>
    <t>22-20</t>
  </si>
  <si>
    <t>t19</t>
  </si>
  <si>
    <t>t27</t>
  </si>
  <si>
    <t>23-53</t>
  </si>
  <si>
    <t>24-07</t>
  </si>
  <si>
    <t>t52</t>
  </si>
  <si>
    <t>t35</t>
  </si>
  <si>
    <t>Logan: Clay Morgan 52 run (Ronnie Burcham kick), 9:34, 1Q</t>
  </si>
  <si>
    <t>Logan: Zach Adams 32 pass from Patrick Angle (Burcham kick), 2:16, 1Q</t>
  </si>
  <si>
    <t>Logan; Jaushua Huntsberger 35 pass from Angle (Burcham kick), 5:48, 2Q</t>
  </si>
  <si>
    <t>Logan: Adams 21 pass from Angle (Burcham kick), 0:19, 2Q</t>
  </si>
  <si>
    <t>Logan: Angle 5 run (Burcham kick), 8:05, 3Q</t>
  </si>
  <si>
    <t>Logan: Morgan 21 run (Burcham kick), 0:56, 3Q</t>
  </si>
  <si>
    <t>Team (blocked)</t>
  </si>
  <si>
    <t>Matt Hall</t>
  </si>
  <si>
    <t>Cody Ochs</t>
  </si>
  <si>
    <t>John Teal</t>
  </si>
  <si>
    <t>Tim King</t>
  </si>
  <si>
    <t>Nathan Chandler</t>
  </si>
  <si>
    <t>Brock Thompson</t>
  </si>
  <si>
    <t>Logan: Clay Morgan 1 run (Ronnie Burcham kick), 8:53, 1Q</t>
  </si>
  <si>
    <t>Logan: Stephen Miller 1 run (Burcham kick), 5:37, 1Q</t>
  </si>
  <si>
    <t>Jackson: Josh Brown 25 run (Ryan Mullins kick), 0:44, 1Q</t>
  </si>
  <si>
    <t>Logan: Mason Mays 10 pass from Patrick Angle (Burcham kick), 7:58, 2Q</t>
  </si>
  <si>
    <t>Logan: Angle 42 run (Burcham kick), 5:30, 2Q</t>
  </si>
  <si>
    <t>Logan: Mays 30 pass from Angle (Burcham kick), 2:17, 2Q</t>
  </si>
  <si>
    <t>Logan: Jordan Rutter 68 punt return (Burcham kick), 9:45, 3Q</t>
  </si>
  <si>
    <t>Logan: Angle 36 run (kick failed), 4:32, 3Q</t>
  </si>
  <si>
    <t>20-17</t>
  </si>
  <si>
    <t>27-43</t>
  </si>
  <si>
    <t>t42</t>
  </si>
  <si>
    <t>t1</t>
  </si>
  <si>
    <t>t25</t>
  </si>
  <si>
    <t>t30</t>
  </si>
  <si>
    <t>t68</t>
  </si>
  <si>
    <t>Jake Ratcliff</t>
  </si>
  <si>
    <t>23-06</t>
  </si>
  <si>
    <t>24-54</t>
  </si>
  <si>
    <t>Logan: Safety, Seth Sigler blocked punt out of end zone, 9:52, 1Q</t>
  </si>
  <si>
    <t>Logan: Zach McDaniel 64 free kick return (kick failed), 9:40, 1Q</t>
  </si>
  <si>
    <t>Chillicothe: Isaac Beverly blocked punt recovery in end zone (kick blocked), 10:02, 3Q</t>
  </si>
  <si>
    <t>Chillicothe: Caleb Knights 15 run (Drew Basil kick), 4:31, 3Q</t>
  </si>
  <si>
    <t>Logan: Mason Mays 52 pass from Patrick Angle (McDaniel pass from Angle), 4:09, 3Q</t>
  </si>
  <si>
    <t>Logan: Clay Morgan 1 run (Ronnie Burcham kick), 2:33, 4Q</t>
  </si>
  <si>
    <t>39NG</t>
  </si>
  <si>
    <t>t64</t>
  </si>
  <si>
    <t>(Team-blocked)</t>
  </si>
  <si>
    <t>2008 Logan SEOAL Team Statistics (6-0)</t>
  </si>
  <si>
    <t>145-26</t>
  </si>
  <si>
    <t>24-14</t>
  </si>
  <si>
    <t>142-34</t>
  </si>
  <si>
    <t>23-46</t>
  </si>
  <si>
    <t>2008 Logan SEOAL Individual Statistics (6-0)</t>
  </si>
  <si>
    <t>31G, 39NG</t>
  </si>
  <si>
    <t>Jer</t>
  </si>
  <si>
    <t>Logan vs. Dublin Jerome 10-31-08</t>
  </si>
  <si>
    <t>Dublin Jerome</t>
  </si>
  <si>
    <t>JER</t>
  </si>
  <si>
    <t>Louisville</t>
  </si>
  <si>
    <t>LOU</t>
  </si>
  <si>
    <t>25-54</t>
  </si>
  <si>
    <t>22-06</t>
  </si>
  <si>
    <t>Logan: Clay Morgan 2 run (Ronnie Burcham kick), 6:18, 1Q</t>
  </si>
  <si>
    <t>Logan: Jaushua Huntsberger 5 pass from Patrick Angle (kick blocked), 1:51, 1Q</t>
  </si>
  <si>
    <t>Jerome: Connor Rosenbaum 7 run (Alex Flexer kick), 10:39, 2Q</t>
  </si>
  <si>
    <t>Logan: Burcham 31 field goal, 1:27, 2Q</t>
  </si>
  <si>
    <t>Logan: Mason Mays 22 pass from Angle (Burcham kick), 10:47, 4Q</t>
  </si>
  <si>
    <t>Lou</t>
  </si>
  <si>
    <t>25G, 34NG, 29G, 31G</t>
  </si>
  <si>
    <t>Logan vs. Louisville (at Zanesville) 11/7/08</t>
  </si>
  <si>
    <t>2008 Logan Chieftains Football Team Statistics (11-1)</t>
  </si>
  <si>
    <t>22-48</t>
  </si>
  <si>
    <t>297-40</t>
  </si>
  <si>
    <t>24-48</t>
  </si>
  <si>
    <t>25-12</t>
  </si>
  <si>
    <t>278-20</t>
  </si>
  <si>
    <t>23-12</t>
  </si>
  <si>
    <t>2008 Logan Chieftains Football Individual Statistics (11-1)</t>
  </si>
  <si>
    <t>26G, 31G, 39NG, 34NG</t>
  </si>
  <si>
    <t>Louisville: Brandon Mathie 74 pass from Neal Seaman (Jaron Lohmeyer kick), 9:59, 2Q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</si>
</sst>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2" width="5.7109375" style="3" bestFit="1" customWidth="1"/>
    <col min="3" max="9" width="5.57421875" style="3" bestFit="1" customWidth="1"/>
    <col min="10" max="10" width="5.7109375" style="3" customWidth="1"/>
    <col min="11" max="13" width="5.57421875" style="3" bestFit="1" customWidth="1"/>
    <col min="14" max="14" width="6.57421875" style="3" bestFit="1" customWidth="1"/>
    <col min="15" max="15" width="6.421875" style="3" bestFit="1" customWidth="1"/>
  </cols>
  <sheetData>
    <row r="1" spans="1:15" s="15" customFormat="1" ht="18.75">
      <c r="A1" s="15" t="s">
        <v>308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>
        <v>12</v>
      </c>
      <c r="O1" s="17" t="s">
        <v>70</v>
      </c>
    </row>
    <row r="2" spans="2:15" s="29" customFormat="1" ht="11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8" customFormat="1" ht="12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62</v>
      </c>
      <c r="I3" s="9" t="s">
        <v>63</v>
      </c>
      <c r="J3" s="9"/>
      <c r="K3" s="9"/>
      <c r="L3" s="9"/>
      <c r="M3" s="9"/>
      <c r="N3" s="9" t="s">
        <v>21</v>
      </c>
      <c r="O3" s="9" t="s">
        <v>23</v>
      </c>
    </row>
    <row r="4" spans="1:15" s="2" customFormat="1" ht="12.75">
      <c r="A4" s="2" t="s">
        <v>16</v>
      </c>
      <c r="B4" s="11">
        <v>141</v>
      </c>
      <c r="C4" s="11">
        <v>109</v>
      </c>
      <c r="D4" s="11">
        <v>78</v>
      </c>
      <c r="E4" s="11">
        <v>49</v>
      </c>
      <c r="F4" s="11"/>
      <c r="G4" s="11"/>
      <c r="H4" s="11">
        <f>SUM(B4:C4)</f>
        <v>250</v>
      </c>
      <c r="I4" s="11">
        <f>SUM(D4:E4)</f>
        <v>127</v>
      </c>
      <c r="J4" s="11"/>
      <c r="K4" s="11"/>
      <c r="L4" s="11"/>
      <c r="M4" s="11"/>
      <c r="N4" s="11">
        <f>SUM(B4:K4)-H4-I4</f>
        <v>377</v>
      </c>
      <c r="O4" s="12">
        <f>SUM(N4)/(N1)</f>
        <v>31.416666666666668</v>
      </c>
    </row>
    <row r="5" spans="1:15" s="2" customFormat="1" ht="12.75">
      <c r="A5" s="2" t="s">
        <v>17</v>
      </c>
      <c r="B5" s="11">
        <v>13</v>
      </c>
      <c r="C5" s="11">
        <v>14</v>
      </c>
      <c r="D5" s="11">
        <v>27</v>
      </c>
      <c r="E5" s="11">
        <v>49</v>
      </c>
      <c r="F5" s="11"/>
      <c r="G5" s="11"/>
      <c r="H5" s="11">
        <f>SUM(B5:C5)</f>
        <v>27</v>
      </c>
      <c r="I5" s="11">
        <f>SUM(D5:E5)</f>
        <v>76</v>
      </c>
      <c r="J5" s="11"/>
      <c r="K5" s="11"/>
      <c r="L5" s="11"/>
      <c r="M5" s="11"/>
      <c r="N5" s="11">
        <f>SUM(B5:K5)-H5-I5</f>
        <v>103</v>
      </c>
      <c r="O5" s="12">
        <f>SUM(N5)/(N1)</f>
        <v>8.583333333333334</v>
      </c>
    </row>
    <row r="6" spans="2:15" s="29" customFormat="1" ht="11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8" customFormat="1" ht="12">
      <c r="A7" s="8" t="s">
        <v>26</v>
      </c>
      <c r="B7" s="9" t="s">
        <v>59</v>
      </c>
      <c r="C7" s="9" t="s">
        <v>18</v>
      </c>
      <c r="D7" s="9" t="s">
        <v>86</v>
      </c>
      <c r="E7" s="9" t="s">
        <v>20</v>
      </c>
      <c r="F7" s="9" t="s">
        <v>57</v>
      </c>
      <c r="G7" s="9" t="s">
        <v>60</v>
      </c>
      <c r="H7" s="9" t="s">
        <v>19</v>
      </c>
      <c r="I7" s="9" t="s">
        <v>22</v>
      </c>
      <c r="J7" s="9" t="s">
        <v>87</v>
      </c>
      <c r="K7" s="9" t="s">
        <v>88</v>
      </c>
      <c r="L7" s="9" t="s">
        <v>292</v>
      </c>
      <c r="M7" s="9" t="s">
        <v>305</v>
      </c>
      <c r="N7" s="9" t="s">
        <v>21</v>
      </c>
      <c r="O7" s="9" t="s">
        <v>23</v>
      </c>
    </row>
    <row r="8" spans="1:15" s="2" customFormat="1" ht="12.75">
      <c r="A8" s="2" t="s">
        <v>0</v>
      </c>
      <c r="B8" s="11">
        <v>19</v>
      </c>
      <c r="C8" s="11">
        <v>19</v>
      </c>
      <c r="D8" s="11">
        <v>21</v>
      </c>
      <c r="E8" s="11">
        <v>19</v>
      </c>
      <c r="F8" s="11">
        <v>21</v>
      </c>
      <c r="G8" s="11">
        <v>25</v>
      </c>
      <c r="H8" s="11">
        <v>17</v>
      </c>
      <c r="I8" s="11">
        <v>19</v>
      </c>
      <c r="J8" s="11">
        <v>19</v>
      </c>
      <c r="K8" s="11">
        <v>18</v>
      </c>
      <c r="L8" s="11">
        <v>15</v>
      </c>
      <c r="M8" s="11">
        <v>12</v>
      </c>
      <c r="N8" s="11">
        <f>SUM(B8:M8)</f>
        <v>224</v>
      </c>
      <c r="O8" s="12">
        <f>SUM(N8)/(N1)</f>
        <v>18.666666666666668</v>
      </c>
    </row>
    <row r="9" spans="1:15" s="2" customFormat="1" ht="12.75">
      <c r="A9" s="2" t="s">
        <v>178</v>
      </c>
      <c r="B9" s="11">
        <v>11</v>
      </c>
      <c r="C9" s="11">
        <v>2</v>
      </c>
      <c r="D9" s="11">
        <v>13</v>
      </c>
      <c r="E9" s="11">
        <v>10</v>
      </c>
      <c r="F9" s="11">
        <v>7</v>
      </c>
      <c r="G9" s="11">
        <v>14</v>
      </c>
      <c r="H9" s="11">
        <v>10</v>
      </c>
      <c r="I9" s="11">
        <v>10</v>
      </c>
      <c r="J9" s="11">
        <v>8</v>
      </c>
      <c r="K9" s="11">
        <v>10</v>
      </c>
      <c r="L9" s="11">
        <v>8</v>
      </c>
      <c r="M9" s="11">
        <v>2</v>
      </c>
      <c r="N9" s="11">
        <f>SUM(B9:M9)</f>
        <v>105</v>
      </c>
      <c r="O9" s="12">
        <f>SUM(N9)/(N1)</f>
        <v>8.75</v>
      </c>
    </row>
    <row r="10" spans="1:15" s="2" customFormat="1" ht="12.75">
      <c r="A10" s="2" t="s">
        <v>179</v>
      </c>
      <c r="B10" s="11">
        <v>7</v>
      </c>
      <c r="C10" s="11">
        <v>17</v>
      </c>
      <c r="D10" s="11">
        <v>7</v>
      </c>
      <c r="E10" s="11">
        <v>7</v>
      </c>
      <c r="F10" s="11">
        <v>13</v>
      </c>
      <c r="G10" s="11">
        <v>10</v>
      </c>
      <c r="H10" s="11">
        <v>7</v>
      </c>
      <c r="I10" s="11">
        <v>9</v>
      </c>
      <c r="J10" s="11">
        <v>11</v>
      </c>
      <c r="K10" s="11">
        <v>6</v>
      </c>
      <c r="L10" s="11">
        <v>7</v>
      </c>
      <c r="M10" s="11">
        <v>9</v>
      </c>
      <c r="N10" s="11">
        <f aca="true" t="shared" si="0" ref="N10:N16">SUM(B10:M10)</f>
        <v>110</v>
      </c>
      <c r="O10" s="12">
        <f>SUM(N10)/(N1)</f>
        <v>9.166666666666666</v>
      </c>
    </row>
    <row r="11" spans="1:15" s="2" customFormat="1" ht="12.75">
      <c r="A11" s="2" t="s">
        <v>184</v>
      </c>
      <c r="B11" s="11">
        <v>1</v>
      </c>
      <c r="C11" s="11">
        <v>0</v>
      </c>
      <c r="D11" s="11">
        <v>1</v>
      </c>
      <c r="E11" s="11">
        <v>2</v>
      </c>
      <c r="F11" s="11">
        <v>1</v>
      </c>
      <c r="G11" s="11">
        <v>1</v>
      </c>
      <c r="H11" s="11">
        <v>0</v>
      </c>
      <c r="I11" s="11">
        <v>0</v>
      </c>
      <c r="J11" s="11">
        <v>0</v>
      </c>
      <c r="K11" s="11">
        <v>2</v>
      </c>
      <c r="L11" s="11">
        <v>0</v>
      </c>
      <c r="M11" s="11">
        <v>1</v>
      </c>
      <c r="N11" s="11">
        <f t="shared" si="0"/>
        <v>9</v>
      </c>
      <c r="O11" s="12">
        <f>SUM(N11)/(N1)</f>
        <v>0.75</v>
      </c>
    </row>
    <row r="12" spans="1:15" s="2" customFormat="1" ht="12.75">
      <c r="A12" s="2" t="s">
        <v>180</v>
      </c>
      <c r="B12" s="11">
        <v>15</v>
      </c>
      <c r="C12" s="11">
        <v>16</v>
      </c>
      <c r="D12" s="11">
        <v>11</v>
      </c>
      <c r="E12" s="11">
        <v>11</v>
      </c>
      <c r="F12" s="11">
        <v>6</v>
      </c>
      <c r="G12" s="11">
        <v>16</v>
      </c>
      <c r="H12" s="11">
        <v>6</v>
      </c>
      <c r="I12" s="11">
        <v>10</v>
      </c>
      <c r="J12" s="11">
        <v>10</v>
      </c>
      <c r="K12" s="11">
        <v>10</v>
      </c>
      <c r="L12" s="11">
        <v>13</v>
      </c>
      <c r="M12" s="11">
        <v>15</v>
      </c>
      <c r="N12" s="11">
        <f t="shared" si="0"/>
        <v>139</v>
      </c>
      <c r="O12" s="12">
        <f>SUM(N12)/(N1)</f>
        <v>11.583333333333334</v>
      </c>
    </row>
    <row r="13" spans="1:15" s="2" customFormat="1" ht="12.75">
      <c r="A13" s="2" t="s">
        <v>181</v>
      </c>
      <c r="B13" s="11">
        <v>5</v>
      </c>
      <c r="C13" s="11">
        <v>9</v>
      </c>
      <c r="D13" s="11">
        <v>6</v>
      </c>
      <c r="E13" s="11">
        <v>4</v>
      </c>
      <c r="F13" s="11">
        <v>4</v>
      </c>
      <c r="G13" s="11">
        <v>9</v>
      </c>
      <c r="H13" s="11">
        <v>1</v>
      </c>
      <c r="I13" s="11">
        <v>4</v>
      </c>
      <c r="J13" s="11">
        <v>8</v>
      </c>
      <c r="K13" s="11">
        <v>6</v>
      </c>
      <c r="L13" s="11">
        <v>4</v>
      </c>
      <c r="M13" s="11">
        <v>5</v>
      </c>
      <c r="N13" s="11">
        <f t="shared" si="0"/>
        <v>65</v>
      </c>
      <c r="O13" s="12">
        <f>SUM(N13)/(N1)</f>
        <v>5.416666666666667</v>
      </c>
    </row>
    <row r="14" spans="1:15" s="2" customFormat="1" ht="12.75">
      <c r="A14" s="2" t="s">
        <v>186</v>
      </c>
      <c r="B14" s="13">
        <f>SUM(B13)/(B12)</f>
        <v>0.3333333333333333</v>
      </c>
      <c r="C14" s="13">
        <f aca="true" t="shared" si="1" ref="C14:O14">SUM(C13)/(C12)</f>
        <v>0.5625</v>
      </c>
      <c r="D14" s="13">
        <f t="shared" si="1"/>
        <v>0.5454545454545454</v>
      </c>
      <c r="E14" s="13">
        <f t="shared" si="1"/>
        <v>0.36363636363636365</v>
      </c>
      <c r="F14" s="13">
        <f t="shared" si="1"/>
        <v>0.6666666666666666</v>
      </c>
      <c r="G14" s="13">
        <f t="shared" si="1"/>
        <v>0.5625</v>
      </c>
      <c r="H14" s="13">
        <f t="shared" si="1"/>
        <v>0.16666666666666666</v>
      </c>
      <c r="I14" s="13">
        <f t="shared" si="1"/>
        <v>0.4</v>
      </c>
      <c r="J14" s="13">
        <f t="shared" si="1"/>
        <v>0.8</v>
      </c>
      <c r="K14" s="13">
        <f t="shared" si="1"/>
        <v>0.6</v>
      </c>
      <c r="L14" s="13">
        <f t="shared" si="1"/>
        <v>0.3076923076923077</v>
      </c>
      <c r="M14" s="13">
        <f t="shared" si="1"/>
        <v>0.3333333333333333</v>
      </c>
      <c r="N14" s="13">
        <f t="shared" si="1"/>
        <v>0.4676258992805755</v>
      </c>
      <c r="O14" s="13">
        <f t="shared" si="1"/>
        <v>0.4676258992805755</v>
      </c>
    </row>
    <row r="15" spans="1:15" s="2" customFormat="1" ht="12.75">
      <c r="A15" s="2" t="s">
        <v>182</v>
      </c>
      <c r="B15" s="11">
        <v>1</v>
      </c>
      <c r="C15" s="11">
        <v>1</v>
      </c>
      <c r="D15" s="11">
        <v>1</v>
      </c>
      <c r="E15" s="11">
        <v>3</v>
      </c>
      <c r="F15" s="11">
        <v>0</v>
      </c>
      <c r="G15" s="11">
        <v>3</v>
      </c>
      <c r="H15" s="11">
        <v>4</v>
      </c>
      <c r="I15" s="11">
        <v>1</v>
      </c>
      <c r="J15" s="11">
        <v>1</v>
      </c>
      <c r="K15" s="11">
        <v>1</v>
      </c>
      <c r="L15" s="11">
        <v>0</v>
      </c>
      <c r="M15" s="11">
        <v>1</v>
      </c>
      <c r="N15" s="11">
        <f t="shared" si="0"/>
        <v>17</v>
      </c>
      <c r="O15" s="12">
        <f>SUM(N15)/(N1)</f>
        <v>1.4166666666666667</v>
      </c>
    </row>
    <row r="16" spans="1:15" s="2" customFormat="1" ht="12.75">
      <c r="A16" s="2" t="s">
        <v>183</v>
      </c>
      <c r="B16" s="11">
        <v>0</v>
      </c>
      <c r="C16" s="11">
        <v>1</v>
      </c>
      <c r="D16" s="11">
        <v>1</v>
      </c>
      <c r="E16" s="11">
        <v>0</v>
      </c>
      <c r="F16" s="11">
        <v>0</v>
      </c>
      <c r="G16" s="11">
        <v>1</v>
      </c>
      <c r="H16" s="11">
        <v>2</v>
      </c>
      <c r="I16" s="11">
        <v>1</v>
      </c>
      <c r="J16" s="11">
        <v>0</v>
      </c>
      <c r="K16" s="11">
        <v>0</v>
      </c>
      <c r="L16" s="11">
        <v>0</v>
      </c>
      <c r="M16" s="11">
        <v>1</v>
      </c>
      <c r="N16" s="11">
        <f t="shared" si="0"/>
        <v>7</v>
      </c>
      <c r="O16" s="12">
        <f>SUM(N16)/(N1)</f>
        <v>0.5833333333333334</v>
      </c>
    </row>
    <row r="17" spans="1:15" s="2" customFormat="1" ht="12.75">
      <c r="A17" s="2" t="s">
        <v>185</v>
      </c>
      <c r="B17" s="13">
        <f>SUM(B16)/(B15)</f>
        <v>0</v>
      </c>
      <c r="C17" s="13">
        <f aca="true" t="shared" si="2" ref="C17:O17">SUM(C16)/(C15)</f>
        <v>1</v>
      </c>
      <c r="D17" s="13">
        <f t="shared" si="2"/>
        <v>1</v>
      </c>
      <c r="E17" s="13">
        <f t="shared" si="2"/>
        <v>0</v>
      </c>
      <c r="F17" s="13">
        <v>0</v>
      </c>
      <c r="G17" s="13">
        <f t="shared" si="2"/>
        <v>0.3333333333333333</v>
      </c>
      <c r="H17" s="13">
        <f t="shared" si="2"/>
        <v>0.5</v>
      </c>
      <c r="I17" s="13">
        <f t="shared" si="2"/>
        <v>1</v>
      </c>
      <c r="J17" s="13">
        <f t="shared" si="2"/>
        <v>0</v>
      </c>
      <c r="K17" s="13">
        <f t="shared" si="2"/>
        <v>0</v>
      </c>
      <c r="L17" s="13">
        <v>0</v>
      </c>
      <c r="M17" s="13">
        <f t="shared" si="2"/>
        <v>1</v>
      </c>
      <c r="N17" s="13">
        <f t="shared" si="2"/>
        <v>0.4117647058823529</v>
      </c>
      <c r="O17" s="13">
        <f t="shared" si="2"/>
        <v>0.4117647058823529</v>
      </c>
    </row>
    <row r="18" spans="1:15" s="2" customFormat="1" ht="12.75">
      <c r="A18" s="2" t="s">
        <v>1</v>
      </c>
      <c r="B18" s="11">
        <f aca="true" t="shared" si="3" ref="B18:M18">SUM(B19)+(B24)</f>
        <v>57</v>
      </c>
      <c r="C18" s="11">
        <f t="shared" si="3"/>
        <v>69</v>
      </c>
      <c r="D18" s="11">
        <f t="shared" si="3"/>
        <v>58</v>
      </c>
      <c r="E18" s="11">
        <f t="shared" si="3"/>
        <v>58</v>
      </c>
      <c r="F18" s="11">
        <f t="shared" si="3"/>
        <v>50</v>
      </c>
      <c r="G18" s="11">
        <f t="shared" si="3"/>
        <v>77</v>
      </c>
      <c r="H18" s="11">
        <f t="shared" si="3"/>
        <v>53</v>
      </c>
      <c r="I18" s="11">
        <f t="shared" si="3"/>
        <v>52</v>
      </c>
      <c r="J18" s="11">
        <f t="shared" si="3"/>
        <v>49</v>
      </c>
      <c r="K18" s="11">
        <f t="shared" si="3"/>
        <v>52</v>
      </c>
      <c r="L18" s="11">
        <f t="shared" si="3"/>
        <v>65</v>
      </c>
      <c r="M18" s="11">
        <f t="shared" si="3"/>
        <v>62</v>
      </c>
      <c r="N18" s="11">
        <f aca="true" t="shared" si="4" ref="N18:N32">SUM(B18:M18)</f>
        <v>702</v>
      </c>
      <c r="O18" s="12">
        <f>SUM(N18)/(N1)</f>
        <v>58.5</v>
      </c>
    </row>
    <row r="19" spans="1:15" s="2" customFormat="1" ht="12.75">
      <c r="A19" s="2" t="s">
        <v>2</v>
      </c>
      <c r="B19" s="11">
        <v>36</v>
      </c>
      <c r="C19" s="11">
        <v>34</v>
      </c>
      <c r="D19" s="11">
        <v>42</v>
      </c>
      <c r="E19" s="11">
        <v>44</v>
      </c>
      <c r="F19" s="11">
        <v>25</v>
      </c>
      <c r="G19" s="11">
        <v>46</v>
      </c>
      <c r="H19" s="11">
        <v>35</v>
      </c>
      <c r="I19" s="11">
        <v>29</v>
      </c>
      <c r="J19" s="11">
        <v>28</v>
      </c>
      <c r="K19" s="11">
        <v>34</v>
      </c>
      <c r="L19" s="11">
        <v>34</v>
      </c>
      <c r="M19" s="11">
        <v>23</v>
      </c>
      <c r="N19" s="11">
        <f t="shared" si="4"/>
        <v>410</v>
      </c>
      <c r="O19" s="12">
        <f>SUM(N19)/(N1)</f>
        <v>34.166666666666664</v>
      </c>
    </row>
    <row r="20" spans="1:15" s="2" customFormat="1" ht="12.75">
      <c r="A20" s="2" t="s">
        <v>3</v>
      </c>
      <c r="B20" s="11">
        <v>218</v>
      </c>
      <c r="C20" s="11">
        <v>54</v>
      </c>
      <c r="D20" s="11">
        <v>215</v>
      </c>
      <c r="E20" s="11">
        <v>222</v>
      </c>
      <c r="F20" s="11">
        <v>159</v>
      </c>
      <c r="G20" s="11">
        <v>160</v>
      </c>
      <c r="H20" s="11">
        <v>186</v>
      </c>
      <c r="I20" s="11">
        <v>218</v>
      </c>
      <c r="J20" s="11">
        <v>161</v>
      </c>
      <c r="K20" s="11">
        <v>99</v>
      </c>
      <c r="L20" s="11">
        <v>170</v>
      </c>
      <c r="M20" s="11">
        <v>-13</v>
      </c>
      <c r="N20" s="11">
        <f t="shared" si="4"/>
        <v>1849</v>
      </c>
      <c r="O20" s="12">
        <f>SUM(N20)/(N1)</f>
        <v>154.08333333333334</v>
      </c>
    </row>
    <row r="21" spans="1:15" s="2" customFormat="1" ht="12.75">
      <c r="A21" s="2" t="s">
        <v>4</v>
      </c>
      <c r="B21" s="11">
        <v>95</v>
      </c>
      <c r="C21" s="11">
        <v>324</v>
      </c>
      <c r="D21" s="11">
        <v>170</v>
      </c>
      <c r="E21" s="11">
        <v>235</v>
      </c>
      <c r="F21" s="11">
        <v>302</v>
      </c>
      <c r="G21" s="11">
        <v>242</v>
      </c>
      <c r="H21" s="11">
        <v>185</v>
      </c>
      <c r="I21" s="11">
        <v>194</v>
      </c>
      <c r="J21" s="11">
        <v>240</v>
      </c>
      <c r="K21" s="11">
        <v>158</v>
      </c>
      <c r="L21" s="11">
        <v>206</v>
      </c>
      <c r="M21" s="11">
        <v>194</v>
      </c>
      <c r="N21" s="11">
        <f t="shared" si="4"/>
        <v>2545</v>
      </c>
      <c r="O21" s="12">
        <f>SUM(N21)/(N1)</f>
        <v>212.08333333333334</v>
      </c>
    </row>
    <row r="22" spans="1:15" s="2" customFormat="1" ht="12.75">
      <c r="A22" s="2" t="s">
        <v>5</v>
      </c>
      <c r="B22" s="11">
        <f aca="true" t="shared" si="5" ref="B22:M22">SUM(B20)+(B21)</f>
        <v>313</v>
      </c>
      <c r="C22" s="11">
        <f t="shared" si="5"/>
        <v>378</v>
      </c>
      <c r="D22" s="11">
        <f t="shared" si="5"/>
        <v>385</v>
      </c>
      <c r="E22" s="11">
        <f t="shared" si="5"/>
        <v>457</v>
      </c>
      <c r="F22" s="11">
        <f t="shared" si="5"/>
        <v>461</v>
      </c>
      <c r="G22" s="11">
        <f t="shared" si="5"/>
        <v>402</v>
      </c>
      <c r="H22" s="11">
        <f t="shared" si="5"/>
        <v>371</v>
      </c>
      <c r="I22" s="11">
        <f t="shared" si="5"/>
        <v>412</v>
      </c>
      <c r="J22" s="11">
        <f t="shared" si="5"/>
        <v>401</v>
      </c>
      <c r="K22" s="11">
        <f t="shared" si="5"/>
        <v>257</v>
      </c>
      <c r="L22" s="11">
        <f t="shared" si="5"/>
        <v>376</v>
      </c>
      <c r="M22" s="11">
        <f t="shared" si="5"/>
        <v>181</v>
      </c>
      <c r="N22" s="11">
        <f t="shared" si="4"/>
        <v>4394</v>
      </c>
      <c r="O22" s="12">
        <f>SUM(N22)/(N1)</f>
        <v>366.1666666666667</v>
      </c>
    </row>
    <row r="23" spans="1:15" s="2" customFormat="1" ht="12.75">
      <c r="A23" s="2" t="s">
        <v>6</v>
      </c>
      <c r="B23" s="11">
        <v>10</v>
      </c>
      <c r="C23" s="11">
        <v>26</v>
      </c>
      <c r="D23" s="11">
        <v>9</v>
      </c>
      <c r="E23" s="11">
        <v>9</v>
      </c>
      <c r="F23" s="11">
        <v>20</v>
      </c>
      <c r="G23" s="11">
        <v>16</v>
      </c>
      <c r="H23" s="11">
        <v>12</v>
      </c>
      <c r="I23" s="11">
        <v>14</v>
      </c>
      <c r="J23" s="11">
        <v>15</v>
      </c>
      <c r="K23" s="11">
        <v>11</v>
      </c>
      <c r="L23" s="11">
        <v>18</v>
      </c>
      <c r="M23" s="11">
        <v>19</v>
      </c>
      <c r="N23" s="11">
        <f t="shared" si="4"/>
        <v>179</v>
      </c>
      <c r="O23" s="12">
        <f>SUM(N23)/(N1)</f>
        <v>14.916666666666666</v>
      </c>
    </row>
    <row r="24" spans="1:15" s="2" customFormat="1" ht="12.75">
      <c r="A24" s="2" t="s">
        <v>7</v>
      </c>
      <c r="B24" s="11">
        <v>21</v>
      </c>
      <c r="C24" s="11">
        <v>35</v>
      </c>
      <c r="D24" s="11">
        <v>16</v>
      </c>
      <c r="E24" s="11">
        <v>14</v>
      </c>
      <c r="F24" s="11">
        <v>25</v>
      </c>
      <c r="G24" s="11">
        <v>31</v>
      </c>
      <c r="H24" s="11">
        <v>18</v>
      </c>
      <c r="I24" s="11">
        <v>23</v>
      </c>
      <c r="J24" s="11">
        <v>21</v>
      </c>
      <c r="K24" s="11">
        <v>18</v>
      </c>
      <c r="L24" s="11">
        <v>31</v>
      </c>
      <c r="M24" s="11">
        <v>39</v>
      </c>
      <c r="N24" s="11">
        <f t="shared" si="4"/>
        <v>292</v>
      </c>
      <c r="O24" s="12">
        <f>SUM(N24)/(N1)</f>
        <v>24.333333333333332</v>
      </c>
    </row>
    <row r="25" spans="1:15" s="2" customFormat="1" ht="12.75">
      <c r="A25" s="2" t="s">
        <v>8</v>
      </c>
      <c r="B25" s="11">
        <v>1</v>
      </c>
      <c r="C25" s="11">
        <v>0</v>
      </c>
      <c r="D25" s="11">
        <v>0</v>
      </c>
      <c r="E25" s="11">
        <v>0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5</v>
      </c>
      <c r="N25" s="11">
        <f t="shared" si="4"/>
        <v>13</v>
      </c>
      <c r="O25" s="12">
        <f>SUM(N25)/(N1)</f>
        <v>1.0833333333333333</v>
      </c>
    </row>
    <row r="26" spans="1:15" s="2" customFormat="1" ht="12.75">
      <c r="A26" s="2" t="s">
        <v>9</v>
      </c>
      <c r="B26" s="11">
        <v>4</v>
      </c>
      <c r="C26" s="11">
        <v>5</v>
      </c>
      <c r="D26" s="11">
        <v>3</v>
      </c>
      <c r="E26" s="11">
        <v>3</v>
      </c>
      <c r="F26" s="11">
        <v>1</v>
      </c>
      <c r="G26" s="11">
        <v>3</v>
      </c>
      <c r="H26" s="11">
        <v>1</v>
      </c>
      <c r="I26" s="11">
        <v>4</v>
      </c>
      <c r="J26" s="11">
        <v>0</v>
      </c>
      <c r="K26" s="11">
        <v>3</v>
      </c>
      <c r="L26" s="11">
        <v>7</v>
      </c>
      <c r="M26" s="11">
        <v>8</v>
      </c>
      <c r="N26" s="11">
        <f t="shared" si="4"/>
        <v>42</v>
      </c>
      <c r="O26" s="12">
        <f>SUM(N26)/(N1)</f>
        <v>3.5</v>
      </c>
    </row>
    <row r="27" spans="1:15" s="2" customFormat="1" ht="12.75">
      <c r="A27" s="2" t="s">
        <v>10</v>
      </c>
      <c r="B27" s="11">
        <v>155</v>
      </c>
      <c r="C27" s="11">
        <v>187</v>
      </c>
      <c r="D27" s="11">
        <v>125</v>
      </c>
      <c r="E27" s="11">
        <v>99</v>
      </c>
      <c r="F27" s="11">
        <v>41</v>
      </c>
      <c r="G27" s="11">
        <v>104</v>
      </c>
      <c r="H27" s="11">
        <v>16</v>
      </c>
      <c r="I27" s="11">
        <v>119</v>
      </c>
      <c r="J27" s="11">
        <v>0</v>
      </c>
      <c r="K27" s="11">
        <v>62</v>
      </c>
      <c r="L27" s="11">
        <v>227</v>
      </c>
      <c r="M27" s="11">
        <v>287</v>
      </c>
      <c r="N27" s="11">
        <f t="shared" si="4"/>
        <v>1422</v>
      </c>
      <c r="O27" s="12">
        <f>SUM(N27)/(N1)</f>
        <v>118.5</v>
      </c>
    </row>
    <row r="28" spans="1:15" s="2" customFormat="1" ht="12.75">
      <c r="A28" s="2" t="s">
        <v>24</v>
      </c>
      <c r="B28" s="12">
        <f aca="true" t="shared" si="6" ref="B28:M28">SUM(B27/B26)</f>
        <v>38.75</v>
      </c>
      <c r="C28" s="12">
        <f t="shared" si="6"/>
        <v>37.4</v>
      </c>
      <c r="D28" s="12">
        <f t="shared" si="6"/>
        <v>41.666666666666664</v>
      </c>
      <c r="E28" s="12">
        <f t="shared" si="6"/>
        <v>33</v>
      </c>
      <c r="F28" s="12">
        <f t="shared" si="6"/>
        <v>41</v>
      </c>
      <c r="G28" s="12">
        <f t="shared" si="6"/>
        <v>34.666666666666664</v>
      </c>
      <c r="H28" s="12">
        <f t="shared" si="6"/>
        <v>16</v>
      </c>
      <c r="I28" s="12">
        <f t="shared" si="6"/>
        <v>29.75</v>
      </c>
      <c r="J28" s="12">
        <v>0</v>
      </c>
      <c r="K28" s="12">
        <f t="shared" si="6"/>
        <v>20.666666666666668</v>
      </c>
      <c r="L28" s="12">
        <f t="shared" si="6"/>
        <v>32.42857142857143</v>
      </c>
      <c r="M28" s="12">
        <f t="shared" si="6"/>
        <v>35.875</v>
      </c>
      <c r="N28" s="11"/>
      <c r="O28" s="12">
        <f>SUM(N27)/(N26)</f>
        <v>33.857142857142854</v>
      </c>
    </row>
    <row r="29" spans="1:15" s="2" customFormat="1" ht="12.75">
      <c r="A29" s="2" t="s">
        <v>11</v>
      </c>
      <c r="B29" s="11">
        <v>2</v>
      </c>
      <c r="C29" s="11">
        <v>5</v>
      </c>
      <c r="D29" s="11">
        <v>3</v>
      </c>
      <c r="E29" s="11">
        <v>0</v>
      </c>
      <c r="F29" s="11">
        <v>2</v>
      </c>
      <c r="G29" s="11">
        <v>4</v>
      </c>
      <c r="H29" s="11">
        <v>2</v>
      </c>
      <c r="I29" s="11">
        <v>0</v>
      </c>
      <c r="J29" s="11">
        <v>1</v>
      </c>
      <c r="K29" s="11">
        <v>3</v>
      </c>
      <c r="L29" s="11">
        <v>0</v>
      </c>
      <c r="M29" s="11">
        <v>2</v>
      </c>
      <c r="N29" s="11">
        <f t="shared" si="4"/>
        <v>24</v>
      </c>
      <c r="O29" s="12">
        <f>SUM(N29)/(N1)</f>
        <v>2</v>
      </c>
    </row>
    <row r="30" spans="1:15" s="2" customFormat="1" ht="12.75">
      <c r="A30" s="2" t="s">
        <v>12</v>
      </c>
      <c r="B30" s="11">
        <v>1</v>
      </c>
      <c r="C30" s="11">
        <v>2</v>
      </c>
      <c r="D30" s="11">
        <v>1</v>
      </c>
      <c r="E30" s="11">
        <v>0</v>
      </c>
      <c r="F30" s="11">
        <v>1</v>
      </c>
      <c r="G30" s="11">
        <v>2</v>
      </c>
      <c r="H30" s="11">
        <v>2</v>
      </c>
      <c r="I30" s="11">
        <v>0</v>
      </c>
      <c r="J30" s="11">
        <v>0</v>
      </c>
      <c r="K30" s="11">
        <v>1</v>
      </c>
      <c r="L30" s="11">
        <v>0</v>
      </c>
      <c r="M30" s="11">
        <v>2</v>
      </c>
      <c r="N30" s="11">
        <f t="shared" si="4"/>
        <v>12</v>
      </c>
      <c r="O30" s="12">
        <f>SUM(N30)/(N1)</f>
        <v>1</v>
      </c>
    </row>
    <row r="31" spans="1:15" s="2" customFormat="1" ht="12.75">
      <c r="A31" s="2" t="s">
        <v>13</v>
      </c>
      <c r="B31" s="11">
        <v>5</v>
      </c>
      <c r="C31" s="11">
        <v>11</v>
      </c>
      <c r="D31" s="11">
        <v>8</v>
      </c>
      <c r="E31" s="11">
        <v>9</v>
      </c>
      <c r="F31" s="11">
        <v>2</v>
      </c>
      <c r="G31" s="11">
        <v>6</v>
      </c>
      <c r="H31" s="11">
        <v>1</v>
      </c>
      <c r="I31" s="11">
        <v>6</v>
      </c>
      <c r="J31" s="11">
        <v>3</v>
      </c>
      <c r="K31" s="11">
        <v>6</v>
      </c>
      <c r="L31" s="11">
        <v>3</v>
      </c>
      <c r="M31" s="11">
        <v>5</v>
      </c>
      <c r="N31" s="11">
        <f t="shared" si="4"/>
        <v>65</v>
      </c>
      <c r="O31" s="12">
        <f>SUM(N31)/(N1)</f>
        <v>5.416666666666667</v>
      </c>
    </row>
    <row r="32" spans="1:15" s="2" customFormat="1" ht="12.75">
      <c r="A32" s="2" t="s">
        <v>14</v>
      </c>
      <c r="B32" s="11">
        <v>25</v>
      </c>
      <c r="C32" s="11">
        <v>80</v>
      </c>
      <c r="D32" s="11">
        <v>50</v>
      </c>
      <c r="E32" s="11">
        <v>68</v>
      </c>
      <c r="F32" s="11">
        <v>10</v>
      </c>
      <c r="G32" s="11">
        <v>48</v>
      </c>
      <c r="H32" s="11">
        <v>5</v>
      </c>
      <c r="I32" s="11">
        <v>65</v>
      </c>
      <c r="J32" s="11">
        <v>25</v>
      </c>
      <c r="K32" s="11">
        <v>20</v>
      </c>
      <c r="L32" s="11">
        <v>15</v>
      </c>
      <c r="M32" s="11">
        <v>25</v>
      </c>
      <c r="N32" s="11">
        <f t="shared" si="4"/>
        <v>436</v>
      </c>
      <c r="O32" s="12">
        <f>SUM(N32)/(N1)</f>
        <v>36.333333333333336</v>
      </c>
    </row>
    <row r="33" spans="1:15" s="2" customFormat="1" ht="12.75">
      <c r="A33" s="2" t="s">
        <v>15</v>
      </c>
      <c r="B33" s="21" t="s">
        <v>118</v>
      </c>
      <c r="C33" s="21" t="s">
        <v>152</v>
      </c>
      <c r="D33" s="21" t="s">
        <v>165</v>
      </c>
      <c r="E33" s="21" t="s">
        <v>194</v>
      </c>
      <c r="F33" s="21" t="s">
        <v>206</v>
      </c>
      <c r="G33" s="21" t="s">
        <v>218</v>
      </c>
      <c r="H33" s="21" t="s">
        <v>237</v>
      </c>
      <c r="I33" s="21" t="s">
        <v>241</v>
      </c>
      <c r="J33" s="21" t="s">
        <v>266</v>
      </c>
      <c r="K33" s="21" t="s">
        <v>274</v>
      </c>
      <c r="L33" s="21" t="s">
        <v>298</v>
      </c>
      <c r="M33" s="21" t="s">
        <v>309</v>
      </c>
      <c r="N33" s="11" t="s">
        <v>310</v>
      </c>
      <c r="O33" s="12" t="s">
        <v>311</v>
      </c>
    </row>
    <row r="34" spans="2:15" s="29" customFormat="1" ht="11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6" customFormat="1" ht="12">
      <c r="A35" s="8" t="s">
        <v>27</v>
      </c>
      <c r="B35" s="9" t="s">
        <v>59</v>
      </c>
      <c r="C35" s="9" t="s">
        <v>18</v>
      </c>
      <c r="D35" s="9" t="s">
        <v>86</v>
      </c>
      <c r="E35" s="9" t="s">
        <v>20</v>
      </c>
      <c r="F35" s="9" t="s">
        <v>57</v>
      </c>
      <c r="G35" s="9" t="s">
        <v>60</v>
      </c>
      <c r="H35" s="9" t="s">
        <v>19</v>
      </c>
      <c r="I35" s="9" t="s">
        <v>22</v>
      </c>
      <c r="J35" s="9" t="s">
        <v>87</v>
      </c>
      <c r="K35" s="9" t="s">
        <v>88</v>
      </c>
      <c r="L35" s="9" t="s">
        <v>292</v>
      </c>
      <c r="M35" s="9" t="s">
        <v>305</v>
      </c>
      <c r="N35" s="9" t="s">
        <v>21</v>
      </c>
      <c r="O35" s="9" t="s">
        <v>23</v>
      </c>
    </row>
    <row r="36" spans="1:15" s="2" customFormat="1" ht="12.75">
      <c r="A36" s="2" t="s">
        <v>0</v>
      </c>
      <c r="B36" s="11">
        <v>12</v>
      </c>
      <c r="C36" s="11">
        <v>11</v>
      </c>
      <c r="D36" s="11">
        <v>12</v>
      </c>
      <c r="E36" s="11">
        <v>5</v>
      </c>
      <c r="F36" s="11">
        <v>11</v>
      </c>
      <c r="G36" s="11">
        <v>9</v>
      </c>
      <c r="H36" s="11">
        <v>11</v>
      </c>
      <c r="I36" s="11">
        <v>6</v>
      </c>
      <c r="J36" s="11">
        <v>10</v>
      </c>
      <c r="K36" s="11">
        <v>13</v>
      </c>
      <c r="L36" s="11">
        <v>15</v>
      </c>
      <c r="M36" s="11">
        <v>4</v>
      </c>
      <c r="N36" s="11">
        <f>SUM(B36:M36)</f>
        <v>119</v>
      </c>
      <c r="O36" s="12">
        <f>SUM(N36)/(N1)</f>
        <v>9.916666666666666</v>
      </c>
    </row>
    <row r="37" spans="1:15" s="2" customFormat="1" ht="12.75">
      <c r="A37" s="2" t="s">
        <v>178</v>
      </c>
      <c r="B37" s="11">
        <v>6</v>
      </c>
      <c r="C37" s="11">
        <v>7</v>
      </c>
      <c r="D37" s="11">
        <v>10</v>
      </c>
      <c r="E37" s="11">
        <v>3</v>
      </c>
      <c r="F37" s="11">
        <v>7</v>
      </c>
      <c r="G37" s="11">
        <v>5</v>
      </c>
      <c r="H37" s="11">
        <v>5</v>
      </c>
      <c r="I37" s="11">
        <v>4</v>
      </c>
      <c r="J37" s="11">
        <v>9</v>
      </c>
      <c r="K37" s="11">
        <v>12</v>
      </c>
      <c r="L37" s="11">
        <v>10</v>
      </c>
      <c r="M37" s="11">
        <v>0</v>
      </c>
      <c r="N37" s="11">
        <f>SUM(B37:M37)</f>
        <v>78</v>
      </c>
      <c r="O37" s="12">
        <f>SUM(N37)/(N1)</f>
        <v>6.5</v>
      </c>
    </row>
    <row r="38" spans="1:15" s="2" customFormat="1" ht="12.75">
      <c r="A38" s="2" t="s">
        <v>179</v>
      </c>
      <c r="B38" s="11">
        <v>5</v>
      </c>
      <c r="C38" s="11">
        <v>3</v>
      </c>
      <c r="D38" s="11">
        <v>1</v>
      </c>
      <c r="E38" s="11">
        <v>2</v>
      </c>
      <c r="F38" s="11">
        <v>4</v>
      </c>
      <c r="G38" s="11">
        <v>4</v>
      </c>
      <c r="H38" s="11">
        <v>6</v>
      </c>
      <c r="I38" s="11">
        <v>1</v>
      </c>
      <c r="J38" s="11">
        <v>1</v>
      </c>
      <c r="K38" s="11">
        <v>1</v>
      </c>
      <c r="L38" s="11">
        <v>5</v>
      </c>
      <c r="M38" s="11">
        <v>2</v>
      </c>
      <c r="N38" s="11">
        <f aca="true" t="shared" si="7" ref="N38:N44">SUM(B38:M38)</f>
        <v>35</v>
      </c>
      <c r="O38" s="12">
        <f>SUM(N38)/(N1)</f>
        <v>2.9166666666666665</v>
      </c>
    </row>
    <row r="39" spans="1:15" s="2" customFormat="1" ht="12.75">
      <c r="A39" s="2" t="s">
        <v>184</v>
      </c>
      <c r="B39" s="11">
        <v>1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2</v>
      </c>
      <c r="N39" s="11">
        <f t="shared" si="7"/>
        <v>6</v>
      </c>
      <c r="O39" s="12">
        <f>SUM(N39)/(N1)</f>
        <v>0.5</v>
      </c>
    </row>
    <row r="40" spans="1:15" s="2" customFormat="1" ht="12.75">
      <c r="A40" s="2" t="s">
        <v>180</v>
      </c>
      <c r="B40" s="11">
        <v>12</v>
      </c>
      <c r="C40" s="11">
        <v>11</v>
      </c>
      <c r="D40" s="11">
        <v>12</v>
      </c>
      <c r="E40" s="11">
        <v>9</v>
      </c>
      <c r="F40" s="11">
        <v>14</v>
      </c>
      <c r="G40" s="11">
        <v>8</v>
      </c>
      <c r="H40" s="11">
        <v>16</v>
      </c>
      <c r="I40" s="11">
        <v>2</v>
      </c>
      <c r="J40" s="11">
        <v>13</v>
      </c>
      <c r="K40" s="11">
        <v>16</v>
      </c>
      <c r="L40" s="11">
        <v>17</v>
      </c>
      <c r="M40" s="11">
        <v>16</v>
      </c>
      <c r="N40" s="11">
        <f t="shared" si="7"/>
        <v>146</v>
      </c>
      <c r="O40" s="12">
        <f>SUM(N40)/(N1)</f>
        <v>12.166666666666666</v>
      </c>
    </row>
    <row r="41" spans="1:15" s="2" customFormat="1" ht="12.75">
      <c r="A41" s="2" t="s">
        <v>181</v>
      </c>
      <c r="B41" s="11">
        <v>2</v>
      </c>
      <c r="C41" s="11">
        <v>1</v>
      </c>
      <c r="D41" s="11">
        <v>3</v>
      </c>
      <c r="E41" s="11">
        <v>0</v>
      </c>
      <c r="F41" s="11">
        <v>7</v>
      </c>
      <c r="G41" s="11">
        <v>3</v>
      </c>
      <c r="H41" s="11">
        <v>4</v>
      </c>
      <c r="I41" s="11">
        <v>12</v>
      </c>
      <c r="J41" s="11">
        <v>6</v>
      </c>
      <c r="K41" s="11">
        <v>7</v>
      </c>
      <c r="L41" s="11">
        <v>5</v>
      </c>
      <c r="M41" s="11">
        <v>1</v>
      </c>
      <c r="N41" s="11">
        <f t="shared" si="7"/>
        <v>51</v>
      </c>
      <c r="O41" s="12">
        <f>SUM(N41)/(N1)</f>
        <v>4.25</v>
      </c>
    </row>
    <row r="42" spans="1:15" s="2" customFormat="1" ht="12.75">
      <c r="A42" s="2" t="s">
        <v>186</v>
      </c>
      <c r="B42" s="13">
        <f>SUM(B41)/(B40)</f>
        <v>0.16666666666666666</v>
      </c>
      <c r="C42" s="13">
        <f aca="true" t="shared" si="8" ref="C42:O42">SUM(C41)/(C40)</f>
        <v>0.09090909090909091</v>
      </c>
      <c r="D42" s="13">
        <f t="shared" si="8"/>
        <v>0.25</v>
      </c>
      <c r="E42" s="13">
        <f t="shared" si="8"/>
        <v>0</v>
      </c>
      <c r="F42" s="13">
        <f t="shared" si="8"/>
        <v>0.5</v>
      </c>
      <c r="G42" s="13">
        <f t="shared" si="8"/>
        <v>0.375</v>
      </c>
      <c r="H42" s="13">
        <f t="shared" si="8"/>
        <v>0.25</v>
      </c>
      <c r="I42" s="13">
        <f t="shared" si="8"/>
        <v>6</v>
      </c>
      <c r="J42" s="13">
        <f t="shared" si="8"/>
        <v>0.46153846153846156</v>
      </c>
      <c r="K42" s="13">
        <f t="shared" si="8"/>
        <v>0.4375</v>
      </c>
      <c r="L42" s="13">
        <f t="shared" si="8"/>
        <v>0.29411764705882354</v>
      </c>
      <c r="M42" s="13">
        <f t="shared" si="8"/>
        <v>0.0625</v>
      </c>
      <c r="N42" s="13">
        <f t="shared" si="8"/>
        <v>0.3493150684931507</v>
      </c>
      <c r="O42" s="13">
        <f t="shared" si="8"/>
        <v>0.3493150684931507</v>
      </c>
    </row>
    <row r="43" spans="1:15" s="2" customFormat="1" ht="12.75">
      <c r="A43" s="2" t="s">
        <v>182</v>
      </c>
      <c r="B43" s="11">
        <v>2</v>
      </c>
      <c r="C43" s="11">
        <v>2</v>
      </c>
      <c r="D43" s="11">
        <v>4</v>
      </c>
      <c r="E43" s="11">
        <v>1</v>
      </c>
      <c r="F43" s="11">
        <v>2</v>
      </c>
      <c r="G43" s="11">
        <v>1</v>
      </c>
      <c r="H43" s="11">
        <v>4</v>
      </c>
      <c r="I43" s="11">
        <v>1</v>
      </c>
      <c r="J43" s="11">
        <v>0</v>
      </c>
      <c r="K43" s="11">
        <v>4</v>
      </c>
      <c r="L43" s="11">
        <v>3</v>
      </c>
      <c r="M43" s="11">
        <v>3</v>
      </c>
      <c r="N43" s="11">
        <f t="shared" si="7"/>
        <v>27</v>
      </c>
      <c r="O43" s="12">
        <f>SUM(N43)/(N1)</f>
        <v>2.25</v>
      </c>
    </row>
    <row r="44" spans="1:15" s="2" customFormat="1" ht="12.75">
      <c r="A44" s="2" t="s">
        <v>183</v>
      </c>
      <c r="B44" s="11">
        <v>2</v>
      </c>
      <c r="C44" s="11">
        <v>2</v>
      </c>
      <c r="D44" s="11">
        <v>1</v>
      </c>
      <c r="E44" s="11">
        <v>0</v>
      </c>
      <c r="F44" s="11">
        <v>0</v>
      </c>
      <c r="G44" s="11">
        <v>0</v>
      </c>
      <c r="H44" s="11">
        <v>2</v>
      </c>
      <c r="I44" s="11">
        <v>3</v>
      </c>
      <c r="J44" s="11">
        <v>0</v>
      </c>
      <c r="K44" s="11">
        <v>1</v>
      </c>
      <c r="L44" s="11">
        <v>1</v>
      </c>
      <c r="M44" s="11">
        <v>1</v>
      </c>
      <c r="N44" s="11">
        <f t="shared" si="7"/>
        <v>13</v>
      </c>
      <c r="O44" s="12">
        <f>SUM(N44)/(N1)</f>
        <v>1.0833333333333333</v>
      </c>
    </row>
    <row r="45" spans="1:15" s="2" customFormat="1" ht="12.75">
      <c r="A45" s="2" t="s">
        <v>185</v>
      </c>
      <c r="B45" s="13">
        <f>SUM(B44)/(B43)</f>
        <v>1</v>
      </c>
      <c r="C45" s="13">
        <f aca="true" t="shared" si="9" ref="C45:O45">SUM(C44)/(C43)</f>
        <v>1</v>
      </c>
      <c r="D45" s="13">
        <f t="shared" si="9"/>
        <v>0.25</v>
      </c>
      <c r="E45" s="13">
        <f t="shared" si="9"/>
        <v>0</v>
      </c>
      <c r="F45" s="13">
        <f t="shared" si="9"/>
        <v>0</v>
      </c>
      <c r="G45" s="13">
        <f t="shared" si="9"/>
        <v>0</v>
      </c>
      <c r="H45" s="13">
        <f t="shared" si="9"/>
        <v>0.5</v>
      </c>
      <c r="I45" s="13">
        <f t="shared" si="9"/>
        <v>3</v>
      </c>
      <c r="J45" s="13">
        <v>0</v>
      </c>
      <c r="K45" s="13">
        <f t="shared" si="9"/>
        <v>0.25</v>
      </c>
      <c r="L45" s="13">
        <f t="shared" si="9"/>
        <v>0.3333333333333333</v>
      </c>
      <c r="M45" s="13">
        <f t="shared" si="9"/>
        <v>0.3333333333333333</v>
      </c>
      <c r="N45" s="13">
        <f t="shared" si="9"/>
        <v>0.48148148148148145</v>
      </c>
      <c r="O45" s="13">
        <f t="shared" si="9"/>
        <v>0.48148148148148145</v>
      </c>
    </row>
    <row r="46" spans="1:15" s="2" customFormat="1" ht="12.75">
      <c r="A46" s="2" t="s">
        <v>1</v>
      </c>
      <c r="B46" s="11">
        <f aca="true" t="shared" si="10" ref="B46:M46">SUM(B47)+(B52)</f>
        <v>57</v>
      </c>
      <c r="C46" s="11">
        <f t="shared" si="10"/>
        <v>48</v>
      </c>
      <c r="D46" s="11">
        <f t="shared" si="10"/>
        <v>55</v>
      </c>
      <c r="E46" s="11">
        <f t="shared" si="10"/>
        <v>37</v>
      </c>
      <c r="F46" s="11">
        <f t="shared" si="10"/>
        <v>54</v>
      </c>
      <c r="G46" s="11">
        <f t="shared" si="10"/>
        <v>41</v>
      </c>
      <c r="H46" s="11">
        <f t="shared" si="10"/>
        <v>61</v>
      </c>
      <c r="I46" s="11">
        <f t="shared" si="10"/>
        <v>48</v>
      </c>
      <c r="J46" s="11">
        <f t="shared" si="10"/>
        <v>47</v>
      </c>
      <c r="K46" s="11">
        <f t="shared" si="10"/>
        <v>60</v>
      </c>
      <c r="L46" s="11">
        <f t="shared" si="10"/>
        <v>73</v>
      </c>
      <c r="M46" s="11">
        <f t="shared" si="10"/>
        <v>53</v>
      </c>
      <c r="N46" s="11">
        <f aca="true" t="shared" si="11" ref="N46:N60">SUM(B46:M46)</f>
        <v>634</v>
      </c>
      <c r="O46" s="12">
        <f>SUM(N46)/(N1)</f>
        <v>52.833333333333336</v>
      </c>
    </row>
    <row r="47" spans="1:15" s="2" customFormat="1" ht="12.75">
      <c r="A47" s="2" t="s">
        <v>2</v>
      </c>
      <c r="B47" s="11">
        <v>38</v>
      </c>
      <c r="C47" s="11">
        <v>27</v>
      </c>
      <c r="D47" s="11">
        <v>44</v>
      </c>
      <c r="E47" s="11">
        <v>27</v>
      </c>
      <c r="F47" s="11">
        <v>35</v>
      </c>
      <c r="G47" s="11">
        <v>29</v>
      </c>
      <c r="H47" s="11">
        <v>26</v>
      </c>
      <c r="I47" s="11">
        <v>37</v>
      </c>
      <c r="J47" s="11">
        <v>42</v>
      </c>
      <c r="K47" s="11">
        <v>50</v>
      </c>
      <c r="L47" s="11">
        <v>34</v>
      </c>
      <c r="M47" s="11">
        <v>32</v>
      </c>
      <c r="N47" s="11">
        <f t="shared" si="11"/>
        <v>421</v>
      </c>
      <c r="O47" s="12">
        <f>SUM(N47)/(N1)</f>
        <v>35.083333333333336</v>
      </c>
    </row>
    <row r="48" spans="1:15" s="2" customFormat="1" ht="12.75">
      <c r="A48" s="2" t="s">
        <v>3</v>
      </c>
      <c r="B48" s="11">
        <v>106</v>
      </c>
      <c r="C48" s="11">
        <v>96</v>
      </c>
      <c r="D48" s="11">
        <v>192</v>
      </c>
      <c r="E48" s="11">
        <v>108</v>
      </c>
      <c r="F48" s="11">
        <v>70</v>
      </c>
      <c r="G48" s="11">
        <v>84</v>
      </c>
      <c r="H48" s="11">
        <v>56</v>
      </c>
      <c r="I48" s="11">
        <v>100</v>
      </c>
      <c r="J48" s="11">
        <v>163</v>
      </c>
      <c r="K48" s="11">
        <v>234</v>
      </c>
      <c r="L48" s="11">
        <v>142</v>
      </c>
      <c r="M48" s="11">
        <v>67</v>
      </c>
      <c r="N48" s="11">
        <f t="shared" si="11"/>
        <v>1418</v>
      </c>
      <c r="O48" s="12">
        <f>SUM(N48)/(N1)</f>
        <v>118.16666666666667</v>
      </c>
    </row>
    <row r="49" spans="1:15" s="2" customFormat="1" ht="12.75">
      <c r="A49" s="2" t="s">
        <v>4</v>
      </c>
      <c r="B49" s="11">
        <v>105</v>
      </c>
      <c r="C49" s="11">
        <v>111</v>
      </c>
      <c r="D49" s="11">
        <v>11</v>
      </c>
      <c r="E49" s="11">
        <v>15</v>
      </c>
      <c r="F49" s="11">
        <v>187</v>
      </c>
      <c r="G49" s="11">
        <v>88</v>
      </c>
      <c r="H49" s="11">
        <v>116</v>
      </c>
      <c r="I49" s="11">
        <v>20</v>
      </c>
      <c r="J49" s="11">
        <v>12</v>
      </c>
      <c r="K49" s="11">
        <v>15</v>
      </c>
      <c r="L49" s="11">
        <v>111</v>
      </c>
      <c r="M49" s="11">
        <v>123</v>
      </c>
      <c r="N49" s="11">
        <f t="shared" si="11"/>
        <v>914</v>
      </c>
      <c r="O49" s="12">
        <f>SUM(N49)/(N1)</f>
        <v>76.16666666666667</v>
      </c>
    </row>
    <row r="50" spans="1:15" s="2" customFormat="1" ht="12.75">
      <c r="A50" s="2" t="s">
        <v>5</v>
      </c>
      <c r="B50" s="11">
        <f aca="true" t="shared" si="12" ref="B50:M50">SUM(B48)+(B49)</f>
        <v>211</v>
      </c>
      <c r="C50" s="11">
        <f t="shared" si="12"/>
        <v>207</v>
      </c>
      <c r="D50" s="11">
        <f t="shared" si="12"/>
        <v>203</v>
      </c>
      <c r="E50" s="11">
        <f t="shared" si="12"/>
        <v>123</v>
      </c>
      <c r="F50" s="11">
        <f t="shared" si="12"/>
        <v>257</v>
      </c>
      <c r="G50" s="11">
        <f t="shared" si="12"/>
        <v>172</v>
      </c>
      <c r="H50" s="11">
        <f t="shared" si="12"/>
        <v>172</v>
      </c>
      <c r="I50" s="11">
        <f t="shared" si="12"/>
        <v>120</v>
      </c>
      <c r="J50" s="11">
        <f t="shared" si="12"/>
        <v>175</v>
      </c>
      <c r="K50" s="11">
        <f t="shared" si="12"/>
        <v>249</v>
      </c>
      <c r="L50" s="11">
        <f t="shared" si="12"/>
        <v>253</v>
      </c>
      <c r="M50" s="11">
        <f t="shared" si="12"/>
        <v>190</v>
      </c>
      <c r="N50" s="11">
        <f t="shared" si="11"/>
        <v>2332</v>
      </c>
      <c r="O50" s="12">
        <f>SUM(N50)/(N1)</f>
        <v>194.33333333333334</v>
      </c>
    </row>
    <row r="51" spans="1:15" s="2" customFormat="1" ht="12.75">
      <c r="A51" s="2" t="s">
        <v>6</v>
      </c>
      <c r="B51" s="11">
        <v>8</v>
      </c>
      <c r="C51" s="11">
        <v>7</v>
      </c>
      <c r="D51" s="11">
        <v>1</v>
      </c>
      <c r="E51" s="11">
        <v>5</v>
      </c>
      <c r="F51" s="11">
        <v>9</v>
      </c>
      <c r="G51" s="11">
        <v>8</v>
      </c>
      <c r="H51" s="11">
        <v>10</v>
      </c>
      <c r="I51" s="11">
        <v>3</v>
      </c>
      <c r="J51" s="11">
        <v>3</v>
      </c>
      <c r="K51" s="11">
        <v>3</v>
      </c>
      <c r="L51" s="11">
        <v>11</v>
      </c>
      <c r="M51" s="11">
        <v>6</v>
      </c>
      <c r="N51" s="11">
        <f t="shared" si="11"/>
        <v>74</v>
      </c>
      <c r="O51" s="12">
        <f>SUM(N51)/(N1)</f>
        <v>6.166666666666667</v>
      </c>
    </row>
    <row r="52" spans="1:15" s="2" customFormat="1" ht="12.75">
      <c r="A52" s="2" t="s">
        <v>7</v>
      </c>
      <c r="B52" s="11">
        <v>19</v>
      </c>
      <c r="C52" s="11">
        <v>21</v>
      </c>
      <c r="D52" s="11">
        <v>11</v>
      </c>
      <c r="E52" s="11">
        <v>10</v>
      </c>
      <c r="F52" s="11">
        <v>19</v>
      </c>
      <c r="G52" s="11">
        <v>12</v>
      </c>
      <c r="H52" s="11">
        <v>35</v>
      </c>
      <c r="I52" s="11">
        <v>11</v>
      </c>
      <c r="J52" s="11">
        <v>5</v>
      </c>
      <c r="K52" s="11">
        <v>10</v>
      </c>
      <c r="L52" s="11">
        <v>39</v>
      </c>
      <c r="M52" s="11">
        <v>21</v>
      </c>
      <c r="N52" s="11">
        <f t="shared" si="11"/>
        <v>213</v>
      </c>
      <c r="O52" s="12">
        <f>SUM(N52)/(N1)</f>
        <v>17.75</v>
      </c>
    </row>
    <row r="53" spans="1:15" s="2" customFormat="1" ht="12.75">
      <c r="A53" s="2" t="s">
        <v>8</v>
      </c>
      <c r="B53" s="11">
        <v>2</v>
      </c>
      <c r="C53" s="11">
        <v>2</v>
      </c>
      <c r="D53" s="11">
        <v>2</v>
      </c>
      <c r="E53" s="11">
        <v>1</v>
      </c>
      <c r="F53" s="11">
        <v>0</v>
      </c>
      <c r="G53" s="11">
        <v>1</v>
      </c>
      <c r="H53" s="11">
        <v>2</v>
      </c>
      <c r="I53" s="11">
        <v>1</v>
      </c>
      <c r="J53" s="11">
        <v>0</v>
      </c>
      <c r="K53" s="11">
        <v>1</v>
      </c>
      <c r="L53" s="11">
        <v>1</v>
      </c>
      <c r="M53" s="11">
        <v>1</v>
      </c>
      <c r="N53" s="11">
        <f t="shared" si="11"/>
        <v>14</v>
      </c>
      <c r="O53" s="12">
        <f>SUM(N53)/(N1)</f>
        <v>1.1666666666666667</v>
      </c>
    </row>
    <row r="54" spans="1:15" s="2" customFormat="1" ht="12.75">
      <c r="A54" s="2" t="s">
        <v>9</v>
      </c>
      <c r="B54" s="11">
        <v>5</v>
      </c>
      <c r="C54" s="11">
        <v>8</v>
      </c>
      <c r="D54" s="11">
        <v>4</v>
      </c>
      <c r="E54" s="11">
        <v>7</v>
      </c>
      <c r="F54" s="11">
        <v>4</v>
      </c>
      <c r="G54" s="11">
        <v>5</v>
      </c>
      <c r="H54" s="11">
        <v>7</v>
      </c>
      <c r="I54" s="11">
        <v>7</v>
      </c>
      <c r="J54" s="11">
        <v>7</v>
      </c>
      <c r="K54" s="11">
        <v>3</v>
      </c>
      <c r="L54" s="11">
        <v>9</v>
      </c>
      <c r="M54" s="11">
        <v>10</v>
      </c>
      <c r="N54" s="11">
        <f t="shared" si="11"/>
        <v>76</v>
      </c>
      <c r="O54" s="12">
        <f>SUM(N54)/(N1)</f>
        <v>6.333333333333333</v>
      </c>
    </row>
    <row r="55" spans="1:15" s="2" customFormat="1" ht="12.75">
      <c r="A55" s="2" t="s">
        <v>10</v>
      </c>
      <c r="B55" s="11">
        <v>188</v>
      </c>
      <c r="C55" s="11">
        <v>265</v>
      </c>
      <c r="D55" s="11">
        <v>159</v>
      </c>
      <c r="E55" s="11">
        <v>205</v>
      </c>
      <c r="F55" s="11">
        <v>146</v>
      </c>
      <c r="G55" s="11">
        <v>146</v>
      </c>
      <c r="H55" s="11">
        <v>169</v>
      </c>
      <c r="I55" s="11">
        <v>191</v>
      </c>
      <c r="J55" s="11">
        <v>213</v>
      </c>
      <c r="K55" s="11">
        <v>66</v>
      </c>
      <c r="L55" s="11">
        <v>305</v>
      </c>
      <c r="M55" s="11">
        <v>307</v>
      </c>
      <c r="N55" s="11">
        <f t="shared" si="11"/>
        <v>2360</v>
      </c>
      <c r="O55" s="12">
        <f>SUM(N55)/(N1)</f>
        <v>196.66666666666666</v>
      </c>
    </row>
    <row r="56" spans="1:15" s="2" customFormat="1" ht="12.75">
      <c r="A56" s="2" t="s">
        <v>24</v>
      </c>
      <c r="B56" s="12">
        <f aca="true" t="shared" si="13" ref="B56:M56">SUM(B55/B54)</f>
        <v>37.6</v>
      </c>
      <c r="C56" s="12">
        <f t="shared" si="13"/>
        <v>33.125</v>
      </c>
      <c r="D56" s="12">
        <f t="shared" si="13"/>
        <v>39.75</v>
      </c>
      <c r="E56" s="12">
        <f t="shared" si="13"/>
        <v>29.285714285714285</v>
      </c>
      <c r="F56" s="12">
        <f t="shared" si="13"/>
        <v>36.5</v>
      </c>
      <c r="G56" s="12">
        <f t="shared" si="13"/>
        <v>29.2</v>
      </c>
      <c r="H56" s="12">
        <f t="shared" si="13"/>
        <v>24.142857142857142</v>
      </c>
      <c r="I56" s="12">
        <f t="shared" si="13"/>
        <v>27.285714285714285</v>
      </c>
      <c r="J56" s="12">
        <f t="shared" si="13"/>
        <v>30.428571428571427</v>
      </c>
      <c r="K56" s="12">
        <f t="shared" si="13"/>
        <v>22</v>
      </c>
      <c r="L56" s="12">
        <f t="shared" si="13"/>
        <v>33.888888888888886</v>
      </c>
      <c r="M56" s="12">
        <f t="shared" si="13"/>
        <v>30.7</v>
      </c>
      <c r="N56" s="11"/>
      <c r="O56" s="12">
        <f>SUM(N55/N54)</f>
        <v>31.05263157894737</v>
      </c>
    </row>
    <row r="57" spans="1:15" s="2" customFormat="1" ht="12.75">
      <c r="A57" s="2" t="s">
        <v>11</v>
      </c>
      <c r="B57" s="11">
        <v>1</v>
      </c>
      <c r="C57" s="11">
        <v>1</v>
      </c>
      <c r="D57" s="11">
        <v>3</v>
      </c>
      <c r="E57" s="11">
        <v>3</v>
      </c>
      <c r="F57" s="11">
        <v>0</v>
      </c>
      <c r="G57" s="11">
        <v>3</v>
      </c>
      <c r="H57" s="11">
        <v>1</v>
      </c>
      <c r="I57" s="11">
        <v>1</v>
      </c>
      <c r="J57" s="11">
        <v>2</v>
      </c>
      <c r="K57" s="11">
        <v>2</v>
      </c>
      <c r="L57" s="11">
        <v>0</v>
      </c>
      <c r="M57" s="11">
        <v>1</v>
      </c>
      <c r="N57" s="11">
        <f t="shared" si="11"/>
        <v>18</v>
      </c>
      <c r="O57" s="12">
        <f>SUM(N57)/(N1)</f>
        <v>1.5</v>
      </c>
    </row>
    <row r="58" spans="1:15" s="2" customFormat="1" ht="12.75">
      <c r="A58" s="2" t="s">
        <v>12</v>
      </c>
      <c r="B58" s="11">
        <v>0</v>
      </c>
      <c r="C58" s="11">
        <v>0</v>
      </c>
      <c r="D58" s="11">
        <v>1</v>
      </c>
      <c r="E58" s="11">
        <v>2</v>
      </c>
      <c r="F58" s="11">
        <v>0</v>
      </c>
      <c r="G58" s="11">
        <v>2</v>
      </c>
      <c r="H58" s="11">
        <v>0</v>
      </c>
      <c r="I58" s="11">
        <v>1</v>
      </c>
      <c r="J58" s="11">
        <v>1</v>
      </c>
      <c r="K58" s="11">
        <v>0</v>
      </c>
      <c r="L58" s="11">
        <v>0</v>
      </c>
      <c r="M58" s="11">
        <v>0</v>
      </c>
      <c r="N58" s="11">
        <f t="shared" si="11"/>
        <v>7</v>
      </c>
      <c r="O58" s="12">
        <f>SUM(N58)/(N1)</f>
        <v>0.5833333333333334</v>
      </c>
    </row>
    <row r="59" spans="1:15" s="2" customFormat="1" ht="12.75">
      <c r="A59" s="2" t="s">
        <v>13</v>
      </c>
      <c r="B59" s="11">
        <v>4</v>
      </c>
      <c r="C59" s="11">
        <v>7</v>
      </c>
      <c r="D59" s="11">
        <v>8</v>
      </c>
      <c r="E59" s="11">
        <v>6</v>
      </c>
      <c r="F59" s="11">
        <v>6</v>
      </c>
      <c r="G59" s="11">
        <v>3</v>
      </c>
      <c r="H59" s="11">
        <v>3</v>
      </c>
      <c r="I59" s="11">
        <v>3</v>
      </c>
      <c r="J59" s="11">
        <v>3</v>
      </c>
      <c r="K59" s="11">
        <v>6</v>
      </c>
      <c r="L59" s="11">
        <v>4</v>
      </c>
      <c r="M59" s="11">
        <v>2</v>
      </c>
      <c r="N59" s="11">
        <f t="shared" si="11"/>
        <v>55</v>
      </c>
      <c r="O59" s="12">
        <f>SUM(N59)/(N1)</f>
        <v>4.583333333333333</v>
      </c>
    </row>
    <row r="60" spans="1:15" s="2" customFormat="1" ht="12.75">
      <c r="A60" s="2" t="s">
        <v>14</v>
      </c>
      <c r="B60" s="11">
        <v>45</v>
      </c>
      <c r="C60" s="11">
        <v>59</v>
      </c>
      <c r="D60" s="11">
        <v>45</v>
      </c>
      <c r="E60" s="11">
        <v>35</v>
      </c>
      <c r="F60" s="11">
        <v>60</v>
      </c>
      <c r="G60" s="11">
        <v>25</v>
      </c>
      <c r="H60" s="11">
        <v>33</v>
      </c>
      <c r="I60" s="11">
        <v>25</v>
      </c>
      <c r="J60" s="11">
        <v>22</v>
      </c>
      <c r="K60" s="11">
        <v>35</v>
      </c>
      <c r="L60" s="11">
        <v>21</v>
      </c>
      <c r="M60" s="11">
        <v>20</v>
      </c>
      <c r="N60" s="11">
        <f t="shared" si="11"/>
        <v>425</v>
      </c>
      <c r="O60" s="12">
        <f>SUM(N60)/(N1)</f>
        <v>35.416666666666664</v>
      </c>
    </row>
    <row r="61" spans="1:15" s="2" customFormat="1" ht="12.75">
      <c r="A61" s="2" t="s">
        <v>15</v>
      </c>
      <c r="B61" s="21" t="s">
        <v>119</v>
      </c>
      <c r="C61" s="21" t="s">
        <v>153</v>
      </c>
      <c r="D61" s="21" t="s">
        <v>166</v>
      </c>
      <c r="E61" s="21" t="s">
        <v>195</v>
      </c>
      <c r="F61" s="21" t="s">
        <v>207</v>
      </c>
      <c r="G61" s="21" t="s">
        <v>219</v>
      </c>
      <c r="H61" s="21" t="s">
        <v>238</v>
      </c>
      <c r="I61" s="21" t="s">
        <v>242</v>
      </c>
      <c r="J61" s="21" t="s">
        <v>267</v>
      </c>
      <c r="K61" s="21" t="s">
        <v>275</v>
      </c>
      <c r="L61" s="21" t="s">
        <v>299</v>
      </c>
      <c r="M61" s="21" t="s">
        <v>312</v>
      </c>
      <c r="N61" s="11" t="s">
        <v>313</v>
      </c>
      <c r="O61" s="12" t="s">
        <v>314</v>
      </c>
    </row>
    <row r="62" spans="1:15" s="15" customFormat="1" ht="18.75">
      <c r="A62" s="15" t="s">
        <v>315</v>
      </c>
      <c r="B62" s="16"/>
      <c r="C62" s="16"/>
      <c r="D62" s="20"/>
      <c r="E62" s="16"/>
      <c r="F62" s="16"/>
      <c r="G62" s="16"/>
      <c r="H62" s="16"/>
      <c r="I62" s="16"/>
      <c r="J62" s="16"/>
      <c r="K62" s="16"/>
      <c r="L62" s="16"/>
      <c r="M62" s="16"/>
      <c r="N62" s="16">
        <v>12</v>
      </c>
      <c r="O62" s="17" t="s">
        <v>70</v>
      </c>
    </row>
    <row r="63" spans="2:15" s="8" customFormat="1" ht="1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8" customFormat="1" ht="12">
      <c r="A64" s="8" t="s">
        <v>36</v>
      </c>
      <c r="B64" s="9" t="s">
        <v>32</v>
      </c>
      <c r="C64" s="9" t="s">
        <v>33</v>
      </c>
      <c r="D64" s="9" t="s">
        <v>23</v>
      </c>
      <c r="E64" s="9" t="s">
        <v>56</v>
      </c>
      <c r="F64" s="9" t="s">
        <v>34</v>
      </c>
      <c r="G64" s="9"/>
      <c r="H64" s="9"/>
      <c r="I64" s="9"/>
      <c r="J64" s="9"/>
      <c r="K64" s="9"/>
      <c r="L64" s="9"/>
      <c r="M64" s="9"/>
      <c r="N64" s="9"/>
      <c r="O64" s="9"/>
    </row>
    <row r="65" spans="1:15" s="2" customFormat="1" ht="12.75">
      <c r="A65" s="2" t="s">
        <v>121</v>
      </c>
      <c r="B65" s="11">
        <v>116</v>
      </c>
      <c r="C65" s="11">
        <v>703</v>
      </c>
      <c r="D65" s="12">
        <f aca="true" t="shared" si="14" ref="D65:D81">SUM(C65)/(B65)</f>
        <v>6.060344827586207</v>
      </c>
      <c r="E65" s="11">
        <v>60</v>
      </c>
      <c r="F65" s="11">
        <v>11</v>
      </c>
      <c r="G65" s="11"/>
      <c r="H65" s="11"/>
      <c r="I65" s="11"/>
      <c r="J65" s="11"/>
      <c r="K65" s="11"/>
      <c r="L65" s="11"/>
      <c r="M65" s="11"/>
      <c r="N65" s="11"/>
      <c r="O65" s="11"/>
    </row>
    <row r="66" spans="1:15" s="2" customFormat="1" ht="12.75">
      <c r="A66" s="2" t="s">
        <v>120</v>
      </c>
      <c r="B66" s="11">
        <v>149</v>
      </c>
      <c r="C66" s="11">
        <v>557</v>
      </c>
      <c r="D66" s="12">
        <f t="shared" si="14"/>
        <v>3.738255033557047</v>
      </c>
      <c r="E66" s="11" t="s">
        <v>268</v>
      </c>
      <c r="F66" s="11">
        <v>7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s="2" customFormat="1" ht="12.75">
      <c r="A67" s="2" t="s">
        <v>127</v>
      </c>
      <c r="B67" s="11">
        <v>22</v>
      </c>
      <c r="C67" s="11">
        <v>149</v>
      </c>
      <c r="D67" s="12">
        <f t="shared" si="14"/>
        <v>6.7727272727272725</v>
      </c>
      <c r="E67" s="11" t="s">
        <v>167</v>
      </c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</row>
    <row r="68" spans="1:15" s="2" customFormat="1" ht="12.75">
      <c r="A68" s="2" t="s">
        <v>124</v>
      </c>
      <c r="B68" s="11">
        <v>19</v>
      </c>
      <c r="C68" s="11">
        <v>136</v>
      </c>
      <c r="D68" s="12">
        <f t="shared" si="14"/>
        <v>7.157894736842105</v>
      </c>
      <c r="E68" s="11">
        <v>23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s="2" customFormat="1" ht="12.75">
      <c r="A69" s="2" t="s">
        <v>147</v>
      </c>
      <c r="B69" s="11">
        <v>37</v>
      </c>
      <c r="C69" s="11">
        <v>125</v>
      </c>
      <c r="D69" s="12">
        <f t="shared" si="14"/>
        <v>3.3783783783783785</v>
      </c>
      <c r="E69" s="11">
        <v>11</v>
      </c>
      <c r="F69" s="11">
        <v>0</v>
      </c>
      <c r="G69" s="11"/>
      <c r="H69" s="11"/>
      <c r="I69" s="11"/>
      <c r="J69" s="11"/>
      <c r="K69" s="11"/>
      <c r="L69" s="11"/>
      <c r="M69" s="11"/>
      <c r="N69" s="11"/>
      <c r="O69" s="11"/>
    </row>
    <row r="70" spans="1:15" s="2" customFormat="1" ht="12.75">
      <c r="A70" s="2" t="s">
        <v>145</v>
      </c>
      <c r="B70" s="11">
        <v>11</v>
      </c>
      <c r="C70" s="11">
        <v>77</v>
      </c>
      <c r="D70" s="12">
        <f t="shared" si="14"/>
        <v>7</v>
      </c>
      <c r="E70" s="11">
        <v>53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/>
    </row>
    <row r="71" spans="1:15" s="2" customFormat="1" ht="12.75">
      <c r="A71" s="2" t="s">
        <v>122</v>
      </c>
      <c r="B71" s="11">
        <v>16</v>
      </c>
      <c r="C71" s="11">
        <v>53</v>
      </c>
      <c r="D71" s="12">
        <f t="shared" si="14"/>
        <v>3.3125</v>
      </c>
      <c r="E71" s="11">
        <v>16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</row>
    <row r="72" spans="1:15" s="2" customFormat="1" ht="12.75">
      <c r="A72" s="2" t="s">
        <v>123</v>
      </c>
      <c r="B72" s="11">
        <v>9</v>
      </c>
      <c r="C72" s="11">
        <v>43</v>
      </c>
      <c r="D72" s="12">
        <f t="shared" si="14"/>
        <v>4.777777777777778</v>
      </c>
      <c r="E72" s="11">
        <v>11</v>
      </c>
      <c r="F72" s="11">
        <v>2</v>
      </c>
      <c r="G72" s="11"/>
      <c r="H72" s="11"/>
      <c r="I72" s="11"/>
      <c r="J72" s="11"/>
      <c r="K72" s="11"/>
      <c r="L72" s="11"/>
      <c r="M72" s="11"/>
      <c r="N72" s="11"/>
      <c r="O72" s="11"/>
    </row>
    <row r="73" spans="1:15" s="2" customFormat="1" ht="12.75">
      <c r="A73" s="2" t="s">
        <v>196</v>
      </c>
      <c r="B73" s="11">
        <v>7</v>
      </c>
      <c r="C73" s="11">
        <v>29</v>
      </c>
      <c r="D73" s="12">
        <f t="shared" si="14"/>
        <v>4.142857142857143</v>
      </c>
      <c r="E73" s="11">
        <v>10</v>
      </c>
      <c r="F73" s="11">
        <v>0</v>
      </c>
      <c r="G73" s="11"/>
      <c r="H73" s="11"/>
      <c r="I73" s="11"/>
      <c r="J73" s="11"/>
      <c r="K73" s="11"/>
      <c r="L73" s="11"/>
      <c r="M73" s="11"/>
      <c r="N73" s="11"/>
      <c r="O73" s="11"/>
    </row>
    <row r="74" spans="1:15" s="2" customFormat="1" ht="12.75">
      <c r="A74" s="2" t="s">
        <v>132</v>
      </c>
      <c r="B74" s="11">
        <v>3</v>
      </c>
      <c r="C74" s="11">
        <v>10</v>
      </c>
      <c r="D74" s="12">
        <f t="shared" si="14"/>
        <v>3.3333333333333335</v>
      </c>
      <c r="E74" s="11">
        <v>6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</row>
    <row r="75" spans="1:15" s="2" customFormat="1" ht="12.75">
      <c r="A75" s="2" t="s">
        <v>143</v>
      </c>
      <c r="B75" s="11">
        <v>3</v>
      </c>
      <c r="C75" s="11">
        <v>10</v>
      </c>
      <c r="D75" s="12">
        <f t="shared" si="14"/>
        <v>3.3333333333333335</v>
      </c>
      <c r="E75" s="11">
        <v>8</v>
      </c>
      <c r="F75" s="11">
        <v>0</v>
      </c>
      <c r="G75" s="11"/>
      <c r="H75" s="11"/>
      <c r="I75" s="11"/>
      <c r="J75" s="11"/>
      <c r="K75" s="11"/>
      <c r="L75" s="11"/>
      <c r="M75" s="11"/>
      <c r="N75" s="11"/>
      <c r="O75" s="11"/>
    </row>
    <row r="76" spans="1:15" s="2" customFormat="1" ht="12.75">
      <c r="A76" s="2" t="s">
        <v>154</v>
      </c>
      <c r="B76" s="11">
        <v>11</v>
      </c>
      <c r="C76" s="11">
        <v>8</v>
      </c>
      <c r="D76" s="12">
        <f t="shared" si="14"/>
        <v>0.7272727272727273</v>
      </c>
      <c r="E76" s="11">
        <v>6</v>
      </c>
      <c r="F76" s="11">
        <v>0</v>
      </c>
      <c r="G76" s="11"/>
      <c r="H76" s="11"/>
      <c r="I76" s="11"/>
      <c r="J76" s="11"/>
      <c r="K76" s="11"/>
      <c r="L76" s="11"/>
      <c r="M76" s="11"/>
      <c r="N76" s="11"/>
      <c r="O76" s="11"/>
    </row>
    <row r="77" spans="1:15" s="2" customFormat="1" ht="12.75">
      <c r="A77" s="2" t="s">
        <v>144</v>
      </c>
      <c r="B77" s="11">
        <v>1</v>
      </c>
      <c r="C77" s="11">
        <v>5</v>
      </c>
      <c r="D77" s="12">
        <f t="shared" si="14"/>
        <v>5</v>
      </c>
      <c r="E77" s="11">
        <v>5</v>
      </c>
      <c r="F77" s="11">
        <v>0</v>
      </c>
      <c r="G77" s="11"/>
      <c r="H77" s="11"/>
      <c r="I77" s="11"/>
      <c r="J77" s="11"/>
      <c r="K77" s="11"/>
      <c r="L77" s="11"/>
      <c r="M77" s="11"/>
      <c r="N77" s="11"/>
      <c r="O77" s="11"/>
    </row>
    <row r="78" spans="1:15" s="2" customFormat="1" ht="12.75">
      <c r="A78" s="2" t="s">
        <v>198</v>
      </c>
      <c r="B78" s="11">
        <v>2</v>
      </c>
      <c r="C78" s="11">
        <v>-2</v>
      </c>
      <c r="D78" s="12">
        <f t="shared" si="14"/>
        <v>-1</v>
      </c>
      <c r="E78" s="11">
        <v>0</v>
      </c>
      <c r="F78" s="11">
        <v>0</v>
      </c>
      <c r="G78" s="11"/>
      <c r="H78" s="11"/>
      <c r="I78" s="11"/>
      <c r="J78" s="11"/>
      <c r="K78" s="11"/>
      <c r="L78" s="11"/>
      <c r="M78" s="11"/>
      <c r="N78" s="11"/>
      <c r="O78" s="11"/>
    </row>
    <row r="79" spans="1:15" s="2" customFormat="1" ht="12.75">
      <c r="A79" s="2" t="s">
        <v>35</v>
      </c>
      <c r="B79" s="11">
        <v>4</v>
      </c>
      <c r="C79" s="11">
        <v>-54</v>
      </c>
      <c r="D79" s="12">
        <f t="shared" si="14"/>
        <v>-13.5</v>
      </c>
      <c r="E79" s="11">
        <v>-11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/>
    </row>
    <row r="80" spans="1:15" s="8" customFormat="1" ht="12">
      <c r="A80" s="8" t="s">
        <v>21</v>
      </c>
      <c r="B80" s="9">
        <f>SUM(B65:B79)</f>
        <v>410</v>
      </c>
      <c r="C80" s="9">
        <f>SUM(C65:C79)</f>
        <v>1849</v>
      </c>
      <c r="D80" s="10">
        <f t="shared" si="14"/>
        <v>4.509756097560976</v>
      </c>
      <c r="E80" s="9">
        <v>58</v>
      </c>
      <c r="F80" s="9">
        <f>SUM(F65:F79)</f>
        <v>22</v>
      </c>
      <c r="G80" s="9"/>
      <c r="H80" s="9"/>
      <c r="I80" s="9"/>
      <c r="J80" s="9"/>
      <c r="K80" s="9"/>
      <c r="L80" s="9"/>
      <c r="M80" s="9"/>
      <c r="N80" s="9"/>
      <c r="O80" s="9"/>
    </row>
    <row r="81" spans="1:15" s="8" customFormat="1" ht="12">
      <c r="A81" s="8" t="s">
        <v>17</v>
      </c>
      <c r="B81" s="9">
        <v>421</v>
      </c>
      <c r="C81" s="9">
        <v>1418</v>
      </c>
      <c r="D81" s="10">
        <f t="shared" si="14"/>
        <v>3.3681710213776723</v>
      </c>
      <c r="E81" s="9" t="s">
        <v>199</v>
      </c>
      <c r="F81" s="9">
        <v>8</v>
      </c>
      <c r="G81" s="9"/>
      <c r="H81" s="9"/>
      <c r="I81" s="9"/>
      <c r="J81" s="9"/>
      <c r="K81" s="9"/>
      <c r="L81" s="9"/>
      <c r="M81" s="9"/>
      <c r="N81" s="9"/>
      <c r="O81" s="9"/>
    </row>
    <row r="82" spans="2:15" s="8" customFormat="1" ht="1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s="8" customFormat="1" ht="12">
      <c r="A83" s="8" t="s">
        <v>37</v>
      </c>
      <c r="B83" s="9" t="s">
        <v>38</v>
      </c>
      <c r="C83" s="9" t="s">
        <v>32</v>
      </c>
      <c r="D83" s="9" t="s">
        <v>39</v>
      </c>
      <c r="E83" s="9" t="s">
        <v>41</v>
      </c>
      <c r="F83" s="9" t="s">
        <v>33</v>
      </c>
      <c r="G83" s="9" t="s">
        <v>40</v>
      </c>
      <c r="H83" s="9" t="s">
        <v>34</v>
      </c>
      <c r="I83" s="9" t="s">
        <v>56</v>
      </c>
      <c r="J83" s="9"/>
      <c r="K83" s="9"/>
      <c r="L83" s="9"/>
      <c r="M83" s="9"/>
      <c r="N83" s="9"/>
      <c r="O83" s="9"/>
    </row>
    <row r="84" spans="1:15" s="2" customFormat="1" ht="12.75">
      <c r="A84" s="2" t="s">
        <v>120</v>
      </c>
      <c r="B84" s="11">
        <v>177</v>
      </c>
      <c r="C84" s="11">
        <v>286</v>
      </c>
      <c r="D84" s="11">
        <v>11</v>
      </c>
      <c r="E84" s="13">
        <f>SUM(B84)/(C84)</f>
        <v>0.6188811188811189</v>
      </c>
      <c r="F84" s="11">
        <v>2496</v>
      </c>
      <c r="G84" s="18">
        <f>SUM(F84)/(C84)</f>
        <v>8.727272727272727</v>
      </c>
      <c r="H84" s="11">
        <v>25</v>
      </c>
      <c r="I84" s="11" t="s">
        <v>200</v>
      </c>
      <c r="J84" s="11"/>
      <c r="K84" s="11"/>
      <c r="L84" s="11"/>
      <c r="M84" s="11"/>
      <c r="N84" s="11"/>
      <c r="O84" s="11"/>
    </row>
    <row r="85" spans="1:15" s="2" customFormat="1" ht="12.75">
      <c r="A85" s="2" t="s">
        <v>132</v>
      </c>
      <c r="B85" s="11">
        <v>1</v>
      </c>
      <c r="C85" s="11">
        <v>2</v>
      </c>
      <c r="D85" s="11">
        <v>1</v>
      </c>
      <c r="E85" s="13">
        <f>SUM(B85)/(C85)</f>
        <v>0.5</v>
      </c>
      <c r="F85" s="11">
        <v>49</v>
      </c>
      <c r="G85" s="18">
        <f>SUM(F85)/(C85)</f>
        <v>24.5</v>
      </c>
      <c r="H85" s="11">
        <v>1</v>
      </c>
      <c r="I85" s="11" t="s">
        <v>125</v>
      </c>
      <c r="J85" s="11"/>
      <c r="K85" s="11"/>
      <c r="L85" s="11"/>
      <c r="M85" s="11"/>
      <c r="N85" s="11"/>
      <c r="O85" s="11"/>
    </row>
    <row r="86" spans="1:15" s="2" customFormat="1" ht="12.75">
      <c r="A86" s="2" t="s">
        <v>154</v>
      </c>
      <c r="B86" s="11">
        <v>1</v>
      </c>
      <c r="C86" s="11">
        <v>4</v>
      </c>
      <c r="D86" s="11">
        <v>1</v>
      </c>
      <c r="E86" s="13">
        <f>SUM(B86)/(C86)</f>
        <v>0.25</v>
      </c>
      <c r="F86" s="11">
        <v>0</v>
      </c>
      <c r="G86" s="18">
        <f>SUM(F86)/(C86)</f>
        <v>0</v>
      </c>
      <c r="H86" s="11">
        <v>0</v>
      </c>
      <c r="I86" s="11">
        <v>0</v>
      </c>
      <c r="J86" s="11"/>
      <c r="K86" s="11"/>
      <c r="L86" s="11"/>
      <c r="M86" s="11"/>
      <c r="N86" s="11"/>
      <c r="O86" s="11"/>
    </row>
    <row r="87" spans="1:15" s="8" customFormat="1" ht="12">
      <c r="A87" s="8" t="s">
        <v>21</v>
      </c>
      <c r="B87" s="9">
        <f>SUM(B84:B86)</f>
        <v>179</v>
      </c>
      <c r="C87" s="9">
        <f>SUM(C84:C86)</f>
        <v>292</v>
      </c>
      <c r="D87" s="9">
        <f>SUM(D84:D86)</f>
        <v>13</v>
      </c>
      <c r="E87" s="14">
        <f>SUM(B87)/(C87)</f>
        <v>0.613013698630137</v>
      </c>
      <c r="F87" s="9">
        <f>SUM(F84:F86)</f>
        <v>2545</v>
      </c>
      <c r="G87" s="22">
        <f>SUM(F87)/(C87)</f>
        <v>8.715753424657533</v>
      </c>
      <c r="H87" s="9">
        <f>SUM(H84:H86)</f>
        <v>26</v>
      </c>
      <c r="I87" s="9" t="s">
        <v>200</v>
      </c>
      <c r="J87" s="9"/>
      <c r="K87" s="9"/>
      <c r="L87" s="9"/>
      <c r="M87" s="9"/>
      <c r="N87" s="9"/>
      <c r="O87" s="9"/>
    </row>
    <row r="88" spans="1:15" s="8" customFormat="1" ht="12">
      <c r="A88" s="8" t="s">
        <v>17</v>
      </c>
      <c r="B88" s="9">
        <v>74</v>
      </c>
      <c r="C88" s="9">
        <v>213</v>
      </c>
      <c r="D88" s="9">
        <v>14</v>
      </c>
      <c r="E88" s="14">
        <f>SUM(B88)/(C88)</f>
        <v>0.3474178403755869</v>
      </c>
      <c r="F88" s="9">
        <v>914</v>
      </c>
      <c r="G88" s="22">
        <f>SUM(F88)/(C88)</f>
        <v>4.291079812206573</v>
      </c>
      <c r="H88" s="9">
        <v>5</v>
      </c>
      <c r="I88" s="9" t="s">
        <v>209</v>
      </c>
      <c r="J88" s="9"/>
      <c r="K88" s="9"/>
      <c r="L88" s="9"/>
      <c r="M88" s="9"/>
      <c r="N88" s="9"/>
      <c r="O88" s="9"/>
    </row>
    <row r="89" spans="2:15" s="6" customFormat="1" ht="1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s="8" customFormat="1" ht="12">
      <c r="A90" s="8" t="s">
        <v>42</v>
      </c>
      <c r="B90" s="9" t="s">
        <v>43</v>
      </c>
      <c r="C90" s="9" t="s">
        <v>33</v>
      </c>
      <c r="D90" s="9" t="s">
        <v>23</v>
      </c>
      <c r="E90" s="9" t="s">
        <v>56</v>
      </c>
      <c r="F90" s="9" t="s">
        <v>34</v>
      </c>
      <c r="G90" s="9"/>
      <c r="H90" s="9"/>
      <c r="I90" s="9"/>
      <c r="J90" s="9"/>
      <c r="K90" s="9"/>
      <c r="L90" s="9"/>
      <c r="M90" s="9"/>
      <c r="N90" s="9"/>
      <c r="O90" s="9"/>
    </row>
    <row r="91" spans="1:15" s="2" customFormat="1" ht="12.75">
      <c r="A91" s="2" t="s">
        <v>124</v>
      </c>
      <c r="B91" s="11">
        <v>57</v>
      </c>
      <c r="C91" s="11">
        <v>852</v>
      </c>
      <c r="D91" s="12">
        <f aca="true" t="shared" si="15" ref="D91:D102">SUM(C91)/(B91)</f>
        <v>14.947368421052632</v>
      </c>
      <c r="E91" s="11" t="s">
        <v>200</v>
      </c>
      <c r="F91" s="11">
        <v>13</v>
      </c>
      <c r="G91" s="11"/>
      <c r="H91" s="11"/>
      <c r="I91" s="11"/>
      <c r="J91" s="11"/>
      <c r="K91" s="11"/>
      <c r="L91" s="11"/>
      <c r="M91" s="11"/>
      <c r="N91" s="11"/>
      <c r="O91" s="11"/>
    </row>
    <row r="92" spans="1:15" s="2" customFormat="1" ht="12.75">
      <c r="A92" s="2" t="s">
        <v>140</v>
      </c>
      <c r="B92" s="11">
        <v>26</v>
      </c>
      <c r="C92" s="11">
        <v>334</v>
      </c>
      <c r="D92" s="12">
        <f t="shared" si="15"/>
        <v>12.846153846153847</v>
      </c>
      <c r="E92" s="11">
        <v>38</v>
      </c>
      <c r="F92" s="11">
        <v>2</v>
      </c>
      <c r="G92" s="11"/>
      <c r="H92" s="11"/>
      <c r="I92" s="11"/>
      <c r="J92" s="11"/>
      <c r="K92" s="11"/>
      <c r="L92" s="11"/>
      <c r="M92" s="11"/>
      <c r="N92" s="11"/>
      <c r="O92" s="11"/>
    </row>
    <row r="93" spans="1:15" s="2" customFormat="1" ht="12.75">
      <c r="A93" s="2" t="s">
        <v>126</v>
      </c>
      <c r="B93" s="11">
        <v>23</v>
      </c>
      <c r="C93" s="11">
        <v>376</v>
      </c>
      <c r="D93" s="12">
        <f t="shared" si="15"/>
        <v>16.347826086956523</v>
      </c>
      <c r="E93" s="11" t="s">
        <v>221</v>
      </c>
      <c r="F93" s="11">
        <v>6</v>
      </c>
      <c r="G93" s="11"/>
      <c r="H93" s="11"/>
      <c r="I93" s="11"/>
      <c r="J93" s="11"/>
      <c r="K93" s="11"/>
      <c r="L93" s="11"/>
      <c r="M93" s="11"/>
      <c r="N93" s="11"/>
      <c r="O93" s="11"/>
    </row>
    <row r="94" spans="1:15" s="2" customFormat="1" ht="12.75">
      <c r="A94" s="2" t="s">
        <v>143</v>
      </c>
      <c r="B94" s="11">
        <v>21</v>
      </c>
      <c r="C94" s="11">
        <v>309</v>
      </c>
      <c r="D94" s="12">
        <f t="shared" si="15"/>
        <v>14.714285714285714</v>
      </c>
      <c r="E94" s="11">
        <v>47</v>
      </c>
      <c r="F94" s="11">
        <v>2</v>
      </c>
      <c r="G94" s="11"/>
      <c r="H94" s="11"/>
      <c r="I94" s="11"/>
      <c r="J94" s="11"/>
      <c r="K94" s="11"/>
      <c r="L94" s="11"/>
      <c r="M94" s="11"/>
      <c r="N94" s="11"/>
      <c r="O94" s="11"/>
    </row>
    <row r="95" spans="1:15" s="2" customFormat="1" ht="12.75">
      <c r="A95" s="2" t="s">
        <v>121</v>
      </c>
      <c r="B95" s="11">
        <v>20</v>
      </c>
      <c r="C95" s="11">
        <v>228</v>
      </c>
      <c r="D95" s="12">
        <f t="shared" si="15"/>
        <v>11.4</v>
      </c>
      <c r="E95" s="11">
        <v>55</v>
      </c>
      <c r="F95" s="11">
        <v>1</v>
      </c>
      <c r="G95" s="11"/>
      <c r="H95" s="11"/>
      <c r="I95" s="11"/>
      <c r="J95" s="11"/>
      <c r="K95" s="11"/>
      <c r="L95" s="11"/>
      <c r="M95" s="11"/>
      <c r="N95" s="11"/>
      <c r="O95" s="11"/>
    </row>
    <row r="96" spans="1:15" s="2" customFormat="1" ht="12.75">
      <c r="A96" s="2" t="s">
        <v>127</v>
      </c>
      <c r="B96" s="11">
        <v>13</v>
      </c>
      <c r="C96" s="11">
        <v>161</v>
      </c>
      <c r="D96" s="12">
        <f>SUM(C96)/(B96)</f>
        <v>12.384615384615385</v>
      </c>
      <c r="E96" s="11">
        <v>40</v>
      </c>
      <c r="F96" s="11">
        <v>1</v>
      </c>
      <c r="G96" s="11"/>
      <c r="H96" s="11"/>
      <c r="I96" s="11"/>
      <c r="J96" s="11"/>
      <c r="K96" s="11"/>
      <c r="L96" s="11"/>
      <c r="M96" s="11"/>
      <c r="N96" s="11"/>
      <c r="O96" s="11"/>
    </row>
    <row r="97" spans="1:15" s="2" customFormat="1" ht="12.75">
      <c r="A97" s="2" t="s">
        <v>132</v>
      </c>
      <c r="B97" s="11">
        <v>11</v>
      </c>
      <c r="C97" s="11">
        <v>232</v>
      </c>
      <c r="D97" s="12">
        <f t="shared" si="15"/>
        <v>21.09090909090909</v>
      </c>
      <c r="E97" s="11">
        <v>56</v>
      </c>
      <c r="F97" s="11">
        <v>0</v>
      </c>
      <c r="G97" s="11"/>
      <c r="H97" s="11"/>
      <c r="I97" s="11"/>
      <c r="J97" s="11"/>
      <c r="K97" s="11"/>
      <c r="L97" s="11"/>
      <c r="M97" s="11"/>
      <c r="N97" s="11"/>
      <c r="O97" s="11"/>
    </row>
    <row r="98" spans="1:15" s="2" customFormat="1" ht="12.75">
      <c r="A98" s="2" t="s">
        <v>146</v>
      </c>
      <c r="B98" s="11">
        <v>5</v>
      </c>
      <c r="C98" s="11">
        <v>39</v>
      </c>
      <c r="D98" s="12">
        <f t="shared" si="15"/>
        <v>7.8</v>
      </c>
      <c r="E98" s="11">
        <v>18</v>
      </c>
      <c r="F98" s="11">
        <v>0</v>
      </c>
      <c r="G98" s="11"/>
      <c r="H98" s="11"/>
      <c r="I98" s="11"/>
      <c r="J98" s="11"/>
      <c r="K98" s="11"/>
      <c r="L98" s="11"/>
      <c r="M98" s="11"/>
      <c r="N98" s="11"/>
      <c r="O98" s="11"/>
    </row>
    <row r="99" spans="1:15" s="2" customFormat="1" ht="12.75">
      <c r="A99" s="2" t="s">
        <v>164</v>
      </c>
      <c r="B99" s="11">
        <v>2</v>
      </c>
      <c r="C99" s="11">
        <v>12</v>
      </c>
      <c r="D99" s="12">
        <f t="shared" si="15"/>
        <v>6</v>
      </c>
      <c r="E99" s="11">
        <v>12</v>
      </c>
      <c r="F99" s="11">
        <v>0</v>
      </c>
      <c r="G99" s="11"/>
      <c r="H99" s="11"/>
      <c r="I99" s="11"/>
      <c r="J99" s="11"/>
      <c r="K99" s="11"/>
      <c r="L99" s="11"/>
      <c r="M99" s="11"/>
      <c r="N99" s="11"/>
      <c r="O99" s="11"/>
    </row>
    <row r="100" spans="1:15" s="2" customFormat="1" ht="12.75">
      <c r="A100" s="2" t="s">
        <v>142</v>
      </c>
      <c r="B100" s="11">
        <v>1</v>
      </c>
      <c r="C100" s="11">
        <v>2</v>
      </c>
      <c r="D100" s="12">
        <f t="shared" si="15"/>
        <v>2</v>
      </c>
      <c r="E100" s="11" t="s">
        <v>155</v>
      </c>
      <c r="F100" s="11">
        <v>1</v>
      </c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s="8" customFormat="1" ht="12">
      <c r="A101" s="8" t="s">
        <v>21</v>
      </c>
      <c r="B101" s="9">
        <f>SUM(B91:B100)</f>
        <v>179</v>
      </c>
      <c r="C101" s="9">
        <f>SUM(C91:C100)</f>
        <v>2545</v>
      </c>
      <c r="D101" s="10">
        <f t="shared" si="15"/>
        <v>14.217877094972067</v>
      </c>
      <c r="E101" s="9" t="s">
        <v>200</v>
      </c>
      <c r="F101" s="9">
        <f>SUM(F91:F100)</f>
        <v>26</v>
      </c>
      <c r="G101" s="9"/>
      <c r="H101" s="9"/>
      <c r="I101" s="9"/>
      <c r="J101" s="9"/>
      <c r="K101" s="9"/>
      <c r="L101" s="9"/>
      <c r="M101" s="9"/>
      <c r="N101" s="9"/>
      <c r="O101" s="9"/>
    </row>
    <row r="102" spans="1:15" s="8" customFormat="1" ht="12">
      <c r="A102" s="8" t="s">
        <v>17</v>
      </c>
      <c r="B102" s="9">
        <v>74</v>
      </c>
      <c r="C102" s="9">
        <v>914</v>
      </c>
      <c r="D102" s="10">
        <f t="shared" si="15"/>
        <v>12.35135135135135</v>
      </c>
      <c r="E102" s="9" t="s">
        <v>209</v>
      </c>
      <c r="F102" s="9">
        <v>5</v>
      </c>
      <c r="G102" s="9"/>
      <c r="H102" s="9"/>
      <c r="I102" s="9"/>
      <c r="J102" s="9"/>
      <c r="K102" s="9"/>
      <c r="L102" s="9"/>
      <c r="M102" s="9"/>
      <c r="N102" s="9"/>
      <c r="O102" s="9"/>
    </row>
    <row r="103" spans="2:15" s="8" customFormat="1" ht="12">
      <c r="B103" s="9"/>
      <c r="C103" s="9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s="8" customFormat="1" ht="12">
      <c r="B104" s="9" t="s">
        <v>34</v>
      </c>
      <c r="C104" s="9" t="s">
        <v>34</v>
      </c>
      <c r="D104" s="9" t="s">
        <v>34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s="8" customFormat="1" ht="12">
      <c r="A105" s="8" t="s">
        <v>44</v>
      </c>
      <c r="B105" s="9" t="s">
        <v>54</v>
      </c>
      <c r="C105" s="9" t="s">
        <v>43</v>
      </c>
      <c r="D105" s="9" t="s">
        <v>55</v>
      </c>
      <c r="E105" s="9" t="s">
        <v>45</v>
      </c>
      <c r="F105" s="9" t="s">
        <v>46</v>
      </c>
      <c r="G105" s="9" t="s">
        <v>47</v>
      </c>
      <c r="H105" s="9" t="s">
        <v>49</v>
      </c>
      <c r="I105" s="9" t="s">
        <v>48</v>
      </c>
      <c r="J105" s="9"/>
      <c r="K105" s="9"/>
      <c r="L105" s="9"/>
      <c r="M105" s="9"/>
      <c r="N105" s="9"/>
      <c r="O105" s="9"/>
    </row>
    <row r="106" spans="1:15" s="2" customFormat="1" ht="12.75">
      <c r="A106" s="2" t="s">
        <v>121</v>
      </c>
      <c r="B106" s="11">
        <v>11</v>
      </c>
      <c r="C106" s="11">
        <v>1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f>SUM(B106*6)+(C106*6)+(D106*6)+(E106)+(F106*2)+(G106*3)+(H106*2)</f>
        <v>78</v>
      </c>
      <c r="J106" s="11"/>
      <c r="K106" s="11"/>
      <c r="L106" s="11"/>
      <c r="M106" s="11"/>
      <c r="N106" s="11"/>
      <c r="O106" s="11"/>
    </row>
    <row r="107" spans="1:15" s="2" customFormat="1" ht="12.75">
      <c r="A107" s="2" t="s">
        <v>124</v>
      </c>
      <c r="B107" s="11">
        <v>0</v>
      </c>
      <c r="C107" s="11">
        <v>13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f>SUM(B107*6)+(C107*6)+(D107*6)+(E107)+(F107*2)+(G107*3)+(H107*2)</f>
        <v>78</v>
      </c>
      <c r="J107" s="11"/>
      <c r="K107" s="11"/>
      <c r="L107" s="11"/>
      <c r="M107" s="11"/>
      <c r="N107" s="11"/>
      <c r="O107" s="11"/>
    </row>
    <row r="108" spans="1:15" s="2" customFormat="1" ht="12.75">
      <c r="A108" s="2" t="s">
        <v>129</v>
      </c>
      <c r="B108" s="11">
        <v>0</v>
      </c>
      <c r="C108" s="11">
        <v>0</v>
      </c>
      <c r="D108" s="11">
        <v>0</v>
      </c>
      <c r="E108" s="11">
        <v>42</v>
      </c>
      <c r="F108" s="11">
        <v>0</v>
      </c>
      <c r="G108" s="11">
        <v>3</v>
      </c>
      <c r="H108" s="11">
        <v>0</v>
      </c>
      <c r="I108" s="11">
        <f>SUM(B108*6)+(C108*6)+(D108*6)+(E108)+(F108*2)+(G108*3)+(H108*2)</f>
        <v>51</v>
      </c>
      <c r="J108" s="11"/>
      <c r="K108" s="11"/>
      <c r="L108" s="11"/>
      <c r="M108" s="11"/>
      <c r="N108" s="11"/>
      <c r="O108" s="11"/>
    </row>
    <row r="109" spans="1:15" s="2" customFormat="1" ht="12.75">
      <c r="A109" s="2" t="s">
        <v>126</v>
      </c>
      <c r="B109" s="11">
        <v>0</v>
      </c>
      <c r="C109" s="11">
        <v>6</v>
      </c>
      <c r="D109" s="11">
        <v>1</v>
      </c>
      <c r="E109" s="11">
        <v>0</v>
      </c>
      <c r="F109" s="11">
        <v>1</v>
      </c>
      <c r="G109" s="11">
        <v>0</v>
      </c>
      <c r="H109" s="11">
        <v>0</v>
      </c>
      <c r="I109" s="11">
        <f aca="true" t="shared" si="16" ref="I109:I117">SUM(B109*6)+(C109*6)+(D109*6)+(E109)+(F109*2)+(G109*3)+(H109*2)</f>
        <v>44</v>
      </c>
      <c r="J109" s="11"/>
      <c r="K109" s="11"/>
      <c r="L109" s="11"/>
      <c r="M109" s="11"/>
      <c r="N109" s="11"/>
      <c r="O109" s="11"/>
    </row>
    <row r="110" spans="1:15" s="2" customFormat="1" ht="12.75">
      <c r="A110" s="2" t="s">
        <v>120</v>
      </c>
      <c r="B110" s="11">
        <v>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f>SUM(B110*6)+(C110*6)+(D110*6)+(E110)+(F110*2)+(G110*3)+(H110*2)</f>
        <v>42</v>
      </c>
      <c r="J110" s="11"/>
      <c r="K110" s="11"/>
      <c r="L110" s="11"/>
      <c r="M110" s="11"/>
      <c r="N110" s="11"/>
      <c r="O110" s="11"/>
    </row>
    <row r="111" spans="1:15" s="2" customFormat="1" ht="12.75">
      <c r="A111" s="2" t="s">
        <v>127</v>
      </c>
      <c r="B111" s="11">
        <v>1</v>
      </c>
      <c r="C111" s="11">
        <v>1</v>
      </c>
      <c r="D111" s="11">
        <v>1</v>
      </c>
      <c r="E111" s="11">
        <v>0</v>
      </c>
      <c r="F111" s="11">
        <v>1</v>
      </c>
      <c r="G111" s="11">
        <v>0</v>
      </c>
      <c r="H111" s="11">
        <v>0</v>
      </c>
      <c r="I111" s="11">
        <f t="shared" si="16"/>
        <v>20</v>
      </c>
      <c r="J111" s="11"/>
      <c r="K111" s="11"/>
      <c r="L111" s="11"/>
      <c r="M111" s="11"/>
      <c r="N111" s="11"/>
      <c r="O111" s="11"/>
    </row>
    <row r="112" spans="1:15" s="2" customFormat="1" ht="12.75">
      <c r="A112" s="2" t="s">
        <v>140</v>
      </c>
      <c r="B112" s="11">
        <v>0</v>
      </c>
      <c r="C112" s="11">
        <v>2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f>SUM(B112*6)+(C112*6)+(D112*6)+(E112)+(F112*2)+(G112*3)+(H112*2)</f>
        <v>18</v>
      </c>
      <c r="J112" s="11"/>
      <c r="K112" s="11"/>
      <c r="L112" s="11"/>
      <c r="M112" s="11"/>
      <c r="N112" s="11"/>
      <c r="O112" s="11"/>
    </row>
    <row r="113" spans="1:15" s="2" customFormat="1" ht="12.75">
      <c r="A113" s="2" t="s">
        <v>143</v>
      </c>
      <c r="B113" s="11">
        <v>0</v>
      </c>
      <c r="C113" s="11">
        <v>2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f t="shared" si="16"/>
        <v>18</v>
      </c>
      <c r="J113" s="11"/>
      <c r="K113" s="11"/>
      <c r="L113" s="11"/>
      <c r="M113" s="11"/>
      <c r="N113" s="11"/>
      <c r="O113" s="11"/>
    </row>
    <row r="114" spans="1:15" s="2" customFormat="1" ht="12.75">
      <c r="A114" s="2" t="s">
        <v>123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16"/>
        <v>12</v>
      </c>
      <c r="J114" s="11"/>
      <c r="K114" s="11"/>
      <c r="L114" s="11"/>
      <c r="M114" s="11"/>
      <c r="N114" s="11"/>
      <c r="O114" s="11"/>
    </row>
    <row r="115" spans="1:15" s="2" customFormat="1" ht="12.75">
      <c r="A115" s="2" t="s">
        <v>142</v>
      </c>
      <c r="B115" s="11">
        <v>0</v>
      </c>
      <c r="C115" s="11">
        <v>1</v>
      </c>
      <c r="D115" s="11">
        <v>0</v>
      </c>
      <c r="E115" s="11">
        <v>0</v>
      </c>
      <c r="F115" s="11">
        <v>1</v>
      </c>
      <c r="G115" s="11">
        <v>0</v>
      </c>
      <c r="H115" s="11">
        <v>0</v>
      </c>
      <c r="I115" s="11">
        <f t="shared" si="16"/>
        <v>8</v>
      </c>
      <c r="J115" s="11"/>
      <c r="K115" s="11"/>
      <c r="L115" s="11"/>
      <c r="M115" s="11"/>
      <c r="N115" s="11"/>
      <c r="O115" s="11"/>
    </row>
    <row r="116" spans="1:15" s="2" customFormat="1" ht="12.75">
      <c r="A116" s="2" t="s">
        <v>122</v>
      </c>
      <c r="B116" s="11">
        <v>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f t="shared" si="16"/>
        <v>6</v>
      </c>
      <c r="J116" s="11"/>
      <c r="K116" s="11"/>
      <c r="L116" s="11"/>
      <c r="M116" s="11"/>
      <c r="N116" s="11"/>
      <c r="O116" s="11"/>
    </row>
    <row r="117" spans="1:15" s="2" customFormat="1" ht="12.75">
      <c r="A117" s="2" t="s">
        <v>146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1</v>
      </c>
      <c r="I117" s="11">
        <f t="shared" si="16"/>
        <v>2</v>
      </c>
      <c r="J117" s="11"/>
      <c r="K117" s="11"/>
      <c r="L117" s="11"/>
      <c r="M117" s="11"/>
      <c r="N117" s="11"/>
      <c r="O117" s="11"/>
    </row>
    <row r="118" spans="1:15" s="8" customFormat="1" ht="12">
      <c r="A118" s="8" t="s">
        <v>21</v>
      </c>
      <c r="B118" s="9">
        <f aca="true" t="shared" si="17" ref="B118:H118">SUM(B106:B117)</f>
        <v>22</v>
      </c>
      <c r="C118" s="9">
        <f t="shared" si="17"/>
        <v>26</v>
      </c>
      <c r="D118" s="9">
        <f t="shared" si="17"/>
        <v>5</v>
      </c>
      <c r="E118" s="9">
        <f t="shared" si="17"/>
        <v>42</v>
      </c>
      <c r="F118" s="9">
        <f t="shared" si="17"/>
        <v>3</v>
      </c>
      <c r="G118" s="9">
        <f t="shared" si="17"/>
        <v>3</v>
      </c>
      <c r="H118" s="9">
        <f t="shared" si="17"/>
        <v>1</v>
      </c>
      <c r="I118" s="9">
        <f>SUM(B118*6)+(C118*6)+(D118*6)+(E118)+(F118*2)+(G118*3)+(H118*2)</f>
        <v>377</v>
      </c>
      <c r="J118" s="9"/>
      <c r="K118" s="9"/>
      <c r="L118" s="9"/>
      <c r="M118" s="9"/>
      <c r="N118" s="9"/>
      <c r="O118" s="9"/>
    </row>
    <row r="119" spans="1:15" s="8" customFormat="1" ht="12">
      <c r="A119" s="8" t="s">
        <v>17</v>
      </c>
      <c r="B119" s="9">
        <v>8</v>
      </c>
      <c r="C119" s="9">
        <v>5</v>
      </c>
      <c r="D119" s="9">
        <v>1</v>
      </c>
      <c r="E119" s="9">
        <v>13</v>
      </c>
      <c r="F119" s="9">
        <v>0</v>
      </c>
      <c r="G119" s="9">
        <v>2</v>
      </c>
      <c r="H119" s="9">
        <v>0</v>
      </c>
      <c r="I119" s="9">
        <f>SUM(B119*6)+(C119*6)+(D119*6)+(E119)+(F119*2)+(G119*3)+(H119*2)</f>
        <v>103</v>
      </c>
      <c r="J119" s="9"/>
      <c r="K119" s="9"/>
      <c r="L119" s="9"/>
      <c r="M119" s="9"/>
      <c r="N119" s="9"/>
      <c r="O119" s="9"/>
    </row>
    <row r="120" spans="2:15" s="8" customFormat="1" ht="1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s="8" customFormat="1" ht="12">
      <c r="A121" s="8" t="s">
        <v>50</v>
      </c>
      <c r="B121" s="9" t="s">
        <v>52</v>
      </c>
      <c r="C121" s="9" t="s">
        <v>53</v>
      </c>
      <c r="D121" s="9" t="s">
        <v>41</v>
      </c>
      <c r="E121" s="9" t="s">
        <v>51</v>
      </c>
      <c r="F121" s="9" t="s">
        <v>51</v>
      </c>
      <c r="G121" s="9" t="s">
        <v>41</v>
      </c>
      <c r="H121" s="9" t="s">
        <v>56</v>
      </c>
      <c r="I121" s="9" t="s">
        <v>48</v>
      </c>
      <c r="J121" s="25" t="s">
        <v>80</v>
      </c>
      <c r="K121" s="9"/>
      <c r="L121" s="9"/>
      <c r="M121" s="9"/>
      <c r="N121" s="9"/>
      <c r="O121" s="9"/>
    </row>
    <row r="122" spans="1:15" s="2" customFormat="1" ht="12.75">
      <c r="A122" s="2" t="s">
        <v>129</v>
      </c>
      <c r="B122" s="11">
        <v>42</v>
      </c>
      <c r="C122" s="11">
        <v>50</v>
      </c>
      <c r="D122" s="13">
        <f>SUM(B122/C122)</f>
        <v>0.84</v>
      </c>
      <c r="E122" s="19">
        <v>3</v>
      </c>
      <c r="F122" s="19">
        <v>4</v>
      </c>
      <c r="G122" s="13">
        <f>SUM(E122/F122)</f>
        <v>0.75</v>
      </c>
      <c r="H122" s="11">
        <v>31</v>
      </c>
      <c r="I122" s="11">
        <f>SUM(B122)+(E122*3)</f>
        <v>51</v>
      </c>
      <c r="J122" s="27" t="s">
        <v>306</v>
      </c>
      <c r="K122" s="11"/>
      <c r="L122" s="11"/>
      <c r="M122" s="11"/>
      <c r="N122" s="11"/>
      <c r="O122" s="11"/>
    </row>
    <row r="123" spans="1:15" s="8" customFormat="1" ht="12">
      <c r="A123" s="8" t="s">
        <v>21</v>
      </c>
      <c r="B123" s="9">
        <f>SUM(B122:B122)</f>
        <v>42</v>
      </c>
      <c r="C123" s="9">
        <f>SUM(C122:C122)</f>
        <v>50</v>
      </c>
      <c r="D123" s="14">
        <f>SUM(B123/C123)</f>
        <v>0.84</v>
      </c>
      <c r="E123" s="9">
        <f>SUM(E122:E122)</f>
        <v>3</v>
      </c>
      <c r="F123" s="9">
        <f>SUM(F122:F122)</f>
        <v>4</v>
      </c>
      <c r="G123" s="14">
        <f>SUM(E123/F123)</f>
        <v>0.75</v>
      </c>
      <c r="H123" s="9">
        <v>31</v>
      </c>
      <c r="I123" s="9">
        <f>SUM(I122:I122)</f>
        <v>51</v>
      </c>
      <c r="J123" s="28" t="s">
        <v>306</v>
      </c>
      <c r="K123" s="9"/>
      <c r="L123" s="9"/>
      <c r="M123" s="9"/>
      <c r="N123" s="9"/>
      <c r="O123" s="9"/>
    </row>
    <row r="124" spans="1:15" s="8" customFormat="1" ht="12">
      <c r="A124" s="8" t="s">
        <v>17</v>
      </c>
      <c r="B124" s="9">
        <v>13</v>
      </c>
      <c r="C124" s="9">
        <v>14</v>
      </c>
      <c r="D124" s="14">
        <f>SUM(B124/C124)</f>
        <v>0.9285714285714286</v>
      </c>
      <c r="E124" s="9">
        <v>2</v>
      </c>
      <c r="F124" s="9">
        <v>4</v>
      </c>
      <c r="G124" s="14">
        <f>SUM(E124/F124)</f>
        <v>0.5</v>
      </c>
      <c r="H124" s="9">
        <v>31</v>
      </c>
      <c r="I124" s="9">
        <f>SUM(B124)+(E124*3)</f>
        <v>19</v>
      </c>
      <c r="J124" s="28" t="s">
        <v>316</v>
      </c>
      <c r="K124" s="9"/>
      <c r="L124" s="9"/>
      <c r="M124" s="9"/>
      <c r="N124" s="9"/>
      <c r="O124" s="9"/>
    </row>
    <row r="125" spans="2:15" s="8" customFormat="1" ht="12">
      <c r="B125" s="9"/>
      <c r="C125" s="9"/>
      <c r="D125" s="14"/>
      <c r="E125" s="9"/>
      <c r="F125" s="9"/>
      <c r="G125" s="14"/>
      <c r="H125" s="9"/>
      <c r="I125" s="9"/>
      <c r="J125" s="9"/>
      <c r="K125" s="9"/>
      <c r="L125" s="9"/>
      <c r="M125" s="9"/>
      <c r="N125" s="9"/>
      <c r="O125" s="9"/>
    </row>
    <row r="126" spans="1:15" s="8" customFormat="1" ht="12">
      <c r="A126" s="8" t="s">
        <v>71</v>
      </c>
      <c r="B126" s="9" t="s">
        <v>55</v>
      </c>
      <c r="C126" s="9" t="s">
        <v>33</v>
      </c>
      <c r="D126" s="14" t="s">
        <v>23</v>
      </c>
      <c r="E126" s="9" t="s">
        <v>56</v>
      </c>
      <c r="F126" s="9" t="s">
        <v>34</v>
      </c>
      <c r="G126" s="14"/>
      <c r="H126" s="9"/>
      <c r="I126" s="9"/>
      <c r="J126" s="9"/>
      <c r="K126" s="9"/>
      <c r="L126" s="9"/>
      <c r="M126" s="9"/>
      <c r="N126" s="9"/>
      <c r="O126" s="9"/>
    </row>
    <row r="127" spans="1:15" s="2" customFormat="1" ht="12.75">
      <c r="A127" s="2" t="s">
        <v>124</v>
      </c>
      <c r="B127" s="11">
        <v>8</v>
      </c>
      <c r="C127" s="11">
        <v>168</v>
      </c>
      <c r="D127" s="12">
        <f aca="true" t="shared" si="18" ref="D127:D134">SUM(C127/B127)</f>
        <v>21</v>
      </c>
      <c r="E127" s="11">
        <v>43</v>
      </c>
      <c r="F127" s="11">
        <v>0</v>
      </c>
      <c r="G127" s="13"/>
      <c r="H127" s="11"/>
      <c r="I127" s="11"/>
      <c r="J127" s="11"/>
      <c r="K127" s="11"/>
      <c r="L127" s="11"/>
      <c r="M127" s="11"/>
      <c r="N127" s="11"/>
      <c r="O127" s="11"/>
    </row>
    <row r="128" spans="1:15" s="2" customFormat="1" ht="12.75">
      <c r="A128" s="2" t="s">
        <v>127</v>
      </c>
      <c r="B128" s="11">
        <v>6</v>
      </c>
      <c r="C128" s="11">
        <v>66</v>
      </c>
      <c r="D128" s="12">
        <f t="shared" si="18"/>
        <v>11</v>
      </c>
      <c r="E128" s="11">
        <v>23</v>
      </c>
      <c r="F128" s="11">
        <v>0</v>
      </c>
      <c r="G128" s="13"/>
      <c r="H128" s="11"/>
      <c r="I128" s="11"/>
      <c r="J128" s="11"/>
      <c r="K128" s="11"/>
      <c r="L128" s="11"/>
      <c r="M128" s="11"/>
      <c r="N128" s="11"/>
      <c r="O128" s="11"/>
    </row>
    <row r="129" spans="1:15" s="2" customFormat="1" ht="12.75">
      <c r="A129" s="2" t="s">
        <v>144</v>
      </c>
      <c r="B129" s="11">
        <v>2</v>
      </c>
      <c r="C129" s="11">
        <v>32</v>
      </c>
      <c r="D129" s="12">
        <f t="shared" si="18"/>
        <v>16</v>
      </c>
      <c r="E129" s="11">
        <v>17</v>
      </c>
      <c r="F129" s="11">
        <v>0</v>
      </c>
      <c r="G129" s="13"/>
      <c r="H129" s="11"/>
      <c r="I129" s="11"/>
      <c r="J129" s="11"/>
      <c r="K129" s="11"/>
      <c r="L129" s="11"/>
      <c r="M129" s="11"/>
      <c r="N129" s="11"/>
      <c r="O129" s="11"/>
    </row>
    <row r="130" spans="1:15" s="2" customFormat="1" ht="12.75">
      <c r="A130" s="2" t="s">
        <v>143</v>
      </c>
      <c r="B130" s="11">
        <v>1</v>
      </c>
      <c r="C130" s="11">
        <v>19</v>
      </c>
      <c r="D130" s="12">
        <f t="shared" si="18"/>
        <v>19</v>
      </c>
      <c r="E130" s="11">
        <v>19</v>
      </c>
      <c r="F130" s="11">
        <v>0</v>
      </c>
      <c r="G130" s="13"/>
      <c r="H130" s="11"/>
      <c r="I130" s="11"/>
      <c r="J130" s="11"/>
      <c r="K130" s="11"/>
      <c r="L130" s="11"/>
      <c r="M130" s="11"/>
      <c r="N130" s="11"/>
      <c r="O130" s="11"/>
    </row>
    <row r="131" spans="1:15" s="2" customFormat="1" ht="12.75">
      <c r="A131" s="2" t="s">
        <v>147</v>
      </c>
      <c r="B131" s="11">
        <v>1</v>
      </c>
      <c r="C131" s="11">
        <v>14</v>
      </c>
      <c r="D131" s="12">
        <f t="shared" si="18"/>
        <v>14</v>
      </c>
      <c r="E131" s="11">
        <v>14</v>
      </c>
      <c r="F131" s="11">
        <v>0</v>
      </c>
      <c r="G131" s="13"/>
      <c r="H131" s="11"/>
      <c r="I131" s="11"/>
      <c r="J131" s="11"/>
      <c r="K131" s="11"/>
      <c r="L131" s="11"/>
      <c r="M131" s="11"/>
      <c r="N131" s="11"/>
      <c r="O131" s="11"/>
    </row>
    <row r="132" spans="1:15" s="2" customFormat="1" ht="12.75">
      <c r="A132" s="2" t="s">
        <v>142</v>
      </c>
      <c r="B132" s="11">
        <v>1</v>
      </c>
      <c r="C132" s="11">
        <v>9</v>
      </c>
      <c r="D132" s="12">
        <f t="shared" si="18"/>
        <v>9</v>
      </c>
      <c r="E132" s="11">
        <v>9</v>
      </c>
      <c r="F132" s="11">
        <v>0</v>
      </c>
      <c r="G132" s="13"/>
      <c r="H132" s="11"/>
      <c r="I132" s="11"/>
      <c r="J132" s="11"/>
      <c r="K132" s="11"/>
      <c r="L132" s="11"/>
      <c r="M132" s="11"/>
      <c r="N132" s="11"/>
      <c r="O132" s="11"/>
    </row>
    <row r="133" spans="1:15" s="8" customFormat="1" ht="12">
      <c r="A133" s="8" t="s">
        <v>21</v>
      </c>
      <c r="B133" s="9">
        <f>SUM(B127:B132)</f>
        <v>19</v>
      </c>
      <c r="C133" s="9">
        <f>SUM(C127:C132)</f>
        <v>308</v>
      </c>
      <c r="D133" s="10">
        <f t="shared" si="18"/>
        <v>16.210526315789473</v>
      </c>
      <c r="E133" s="9">
        <v>43</v>
      </c>
      <c r="F133" s="9">
        <f>SUM(F127:F132)</f>
        <v>0</v>
      </c>
      <c r="G133" s="14"/>
      <c r="H133" s="9"/>
      <c r="I133" s="9"/>
      <c r="J133" s="9"/>
      <c r="K133" s="9"/>
      <c r="L133" s="9"/>
      <c r="M133" s="9"/>
      <c r="N133" s="9"/>
      <c r="O133" s="9"/>
    </row>
    <row r="134" spans="1:15" s="8" customFormat="1" ht="12">
      <c r="A134" s="8" t="s">
        <v>17</v>
      </c>
      <c r="B134" s="9">
        <v>60</v>
      </c>
      <c r="C134" s="9">
        <v>958</v>
      </c>
      <c r="D134" s="10">
        <f t="shared" si="18"/>
        <v>15.966666666666667</v>
      </c>
      <c r="E134" s="9">
        <v>33</v>
      </c>
      <c r="F134" s="9">
        <v>0</v>
      </c>
      <c r="G134" s="14"/>
      <c r="H134" s="9"/>
      <c r="I134" s="9"/>
      <c r="J134" s="9"/>
      <c r="K134" s="9"/>
      <c r="L134" s="9"/>
      <c r="M134" s="9"/>
      <c r="N134" s="9"/>
      <c r="O134" s="9"/>
    </row>
    <row r="135" spans="2:15" s="8" customFormat="1" ht="12">
      <c r="B135" s="9"/>
      <c r="C135" s="9"/>
      <c r="D135" s="10"/>
      <c r="E135" s="9"/>
      <c r="F135" s="9"/>
      <c r="G135" s="14"/>
      <c r="H135" s="9"/>
      <c r="I135" s="9"/>
      <c r="J135" s="9"/>
      <c r="K135" s="9"/>
      <c r="L135" s="9"/>
      <c r="M135" s="9"/>
      <c r="N135" s="9"/>
      <c r="O135" s="9"/>
    </row>
    <row r="136" spans="1:15" s="8" customFormat="1" ht="12">
      <c r="A136" s="8" t="s">
        <v>72</v>
      </c>
      <c r="B136" s="9" t="s">
        <v>55</v>
      </c>
      <c r="C136" s="9" t="s">
        <v>33</v>
      </c>
      <c r="D136" s="10" t="s">
        <v>23</v>
      </c>
      <c r="E136" s="9" t="s">
        <v>56</v>
      </c>
      <c r="F136" s="9" t="s">
        <v>34</v>
      </c>
      <c r="G136" s="14"/>
      <c r="H136" s="9"/>
      <c r="I136" s="9"/>
      <c r="J136" s="9"/>
      <c r="K136" s="9"/>
      <c r="L136" s="9"/>
      <c r="M136" s="9"/>
      <c r="N136" s="9"/>
      <c r="O136" s="9"/>
    </row>
    <row r="137" spans="1:15" s="2" customFormat="1" ht="12.75">
      <c r="A137" s="2" t="s">
        <v>124</v>
      </c>
      <c r="B137" s="11">
        <v>22</v>
      </c>
      <c r="C137" s="11">
        <v>273</v>
      </c>
      <c r="D137" s="12">
        <f aca="true" t="shared" si="19" ref="D137:D145">SUM(C137/B137)</f>
        <v>12.409090909090908</v>
      </c>
      <c r="E137" s="11">
        <v>65</v>
      </c>
      <c r="F137" s="11">
        <v>0</v>
      </c>
      <c r="G137" s="13"/>
      <c r="H137" s="11"/>
      <c r="I137" s="11"/>
      <c r="J137" s="11"/>
      <c r="K137" s="11"/>
      <c r="L137" s="11"/>
      <c r="M137" s="11"/>
      <c r="N137" s="11"/>
      <c r="O137" s="11"/>
    </row>
    <row r="138" spans="1:15" s="2" customFormat="1" ht="12.75">
      <c r="A138" s="2" t="s">
        <v>127</v>
      </c>
      <c r="B138" s="11">
        <v>13</v>
      </c>
      <c r="C138" s="11">
        <v>147</v>
      </c>
      <c r="D138" s="12">
        <f t="shared" si="19"/>
        <v>11.307692307692308</v>
      </c>
      <c r="E138" s="11" t="s">
        <v>283</v>
      </c>
      <c r="F138" s="11">
        <v>1</v>
      </c>
      <c r="G138" s="13"/>
      <c r="H138" s="11"/>
      <c r="I138" s="11"/>
      <c r="J138" s="11"/>
      <c r="K138" s="11"/>
      <c r="L138" s="11"/>
      <c r="M138" s="11"/>
      <c r="N138" s="11"/>
      <c r="O138" s="11"/>
    </row>
    <row r="139" spans="1:15" s="2" customFormat="1" ht="12.75">
      <c r="A139" s="2" t="s">
        <v>143</v>
      </c>
      <c r="B139" s="11">
        <v>7</v>
      </c>
      <c r="C139" s="11">
        <v>105</v>
      </c>
      <c r="D139" s="12">
        <f t="shared" si="19"/>
        <v>15</v>
      </c>
      <c r="E139" s="11" t="s">
        <v>272</v>
      </c>
      <c r="F139" s="11">
        <v>1</v>
      </c>
      <c r="G139" s="13"/>
      <c r="H139" s="11"/>
      <c r="I139" s="11"/>
      <c r="J139" s="11"/>
      <c r="K139" s="11"/>
      <c r="L139" s="11"/>
      <c r="M139" s="11"/>
      <c r="N139" s="11"/>
      <c r="O139" s="11"/>
    </row>
    <row r="140" spans="1:15" s="2" customFormat="1" ht="12.75">
      <c r="A140" s="2" t="s">
        <v>121</v>
      </c>
      <c r="B140" s="11">
        <v>1</v>
      </c>
      <c r="C140" s="11">
        <v>13</v>
      </c>
      <c r="D140" s="12">
        <f t="shared" si="19"/>
        <v>13</v>
      </c>
      <c r="E140" s="11">
        <v>13</v>
      </c>
      <c r="F140" s="11">
        <v>0</v>
      </c>
      <c r="G140" s="13"/>
      <c r="H140" s="11"/>
      <c r="I140" s="11"/>
      <c r="J140" s="11"/>
      <c r="K140" s="11"/>
      <c r="L140" s="11"/>
      <c r="M140" s="11"/>
      <c r="N140" s="11"/>
      <c r="O140" s="11"/>
    </row>
    <row r="141" spans="1:15" s="2" customFormat="1" ht="12.75">
      <c r="A141" s="2" t="s">
        <v>140</v>
      </c>
      <c r="B141" s="11">
        <v>1</v>
      </c>
      <c r="C141" s="11">
        <v>12</v>
      </c>
      <c r="D141" s="12">
        <f t="shared" si="19"/>
        <v>12</v>
      </c>
      <c r="E141" s="11">
        <v>12</v>
      </c>
      <c r="F141" s="11">
        <v>0</v>
      </c>
      <c r="G141" s="13"/>
      <c r="H141" s="11"/>
      <c r="I141" s="11"/>
      <c r="J141" s="11"/>
      <c r="K141" s="11"/>
      <c r="L141" s="11"/>
      <c r="M141" s="11"/>
      <c r="N141" s="11"/>
      <c r="O141" s="11"/>
    </row>
    <row r="142" spans="1:15" s="2" customFormat="1" ht="12.75">
      <c r="A142" s="2" t="s">
        <v>146</v>
      </c>
      <c r="B142" s="11">
        <v>1</v>
      </c>
      <c r="C142" s="11">
        <v>2</v>
      </c>
      <c r="D142" s="12">
        <f t="shared" si="19"/>
        <v>2</v>
      </c>
      <c r="E142" s="11">
        <v>2</v>
      </c>
      <c r="F142" s="11">
        <v>0</v>
      </c>
      <c r="G142" s="13"/>
      <c r="H142" s="11"/>
      <c r="I142" s="11"/>
      <c r="J142" s="11"/>
      <c r="K142" s="11"/>
      <c r="L142" s="11"/>
      <c r="M142" s="11"/>
      <c r="N142" s="11"/>
      <c r="O142" s="11"/>
    </row>
    <row r="143" spans="1:15" s="2" customFormat="1" ht="12.75">
      <c r="A143" s="2" t="s">
        <v>144</v>
      </c>
      <c r="B143" s="11">
        <v>1</v>
      </c>
      <c r="C143" s="11">
        <v>2</v>
      </c>
      <c r="D143" s="12">
        <f t="shared" si="19"/>
        <v>2</v>
      </c>
      <c r="E143" s="11">
        <v>2</v>
      </c>
      <c r="F143" s="11">
        <v>0</v>
      </c>
      <c r="G143" s="13"/>
      <c r="H143" s="11"/>
      <c r="I143" s="11"/>
      <c r="J143" s="11"/>
      <c r="K143" s="11"/>
      <c r="L143" s="11"/>
      <c r="M143" s="11"/>
      <c r="N143" s="11"/>
      <c r="O143" s="11"/>
    </row>
    <row r="144" spans="1:15" s="8" customFormat="1" ht="12">
      <c r="A144" s="8" t="s">
        <v>21</v>
      </c>
      <c r="B144" s="9">
        <f>SUM(B137:B143)</f>
        <v>46</v>
      </c>
      <c r="C144" s="9">
        <f>SUM(C137:C143)</f>
        <v>554</v>
      </c>
      <c r="D144" s="10">
        <f t="shared" si="19"/>
        <v>12.043478260869565</v>
      </c>
      <c r="E144" s="9">
        <v>68</v>
      </c>
      <c r="F144" s="9">
        <f>SUM(F137:F143)</f>
        <v>2</v>
      </c>
      <c r="G144" s="14"/>
      <c r="H144" s="9"/>
      <c r="I144" s="9"/>
      <c r="J144" s="9"/>
      <c r="K144" s="9"/>
      <c r="L144" s="9"/>
      <c r="M144" s="9"/>
      <c r="N144" s="9"/>
      <c r="O144" s="9"/>
    </row>
    <row r="145" spans="1:15" s="8" customFormat="1" ht="12">
      <c r="A145" s="8" t="s">
        <v>17</v>
      </c>
      <c r="B145" s="9">
        <v>21</v>
      </c>
      <c r="C145" s="9">
        <v>172</v>
      </c>
      <c r="D145" s="10">
        <f t="shared" si="19"/>
        <v>8.19047619047619</v>
      </c>
      <c r="E145" s="9">
        <v>17</v>
      </c>
      <c r="F145" s="9">
        <v>0</v>
      </c>
      <c r="G145" s="14"/>
      <c r="H145" s="9"/>
      <c r="I145" s="9"/>
      <c r="J145" s="9"/>
      <c r="K145" s="9"/>
      <c r="L145" s="9"/>
      <c r="M145" s="9"/>
      <c r="N145" s="9"/>
      <c r="O145" s="9"/>
    </row>
    <row r="146" spans="2:15" s="8" customFormat="1" ht="12">
      <c r="B146" s="9"/>
      <c r="C146" s="9"/>
      <c r="D146" s="10"/>
      <c r="E146" s="9"/>
      <c r="F146" s="9"/>
      <c r="G146" s="14"/>
      <c r="H146" s="9"/>
      <c r="I146" s="9"/>
      <c r="J146" s="9"/>
      <c r="K146" s="9"/>
      <c r="L146" s="9"/>
      <c r="M146" s="9"/>
      <c r="N146" s="9"/>
      <c r="O146" s="9"/>
    </row>
    <row r="147" spans="1:15" s="8" customFormat="1" ht="12">
      <c r="A147" s="8" t="s">
        <v>58</v>
      </c>
      <c r="B147" s="9" t="s">
        <v>39</v>
      </c>
      <c r="C147" s="9" t="s">
        <v>33</v>
      </c>
      <c r="D147" s="9" t="s">
        <v>23</v>
      </c>
      <c r="E147" s="9" t="s">
        <v>56</v>
      </c>
      <c r="F147" s="9" t="s">
        <v>34</v>
      </c>
      <c r="G147" s="14"/>
      <c r="H147" s="9"/>
      <c r="I147" s="9"/>
      <c r="J147" s="9"/>
      <c r="K147" s="9"/>
      <c r="L147" s="9"/>
      <c r="M147" s="9"/>
      <c r="N147" s="9"/>
      <c r="O147" s="9"/>
    </row>
    <row r="148" spans="1:15" s="2" customFormat="1" ht="12.75">
      <c r="A148" s="2" t="s">
        <v>140</v>
      </c>
      <c r="B148" s="11">
        <v>4</v>
      </c>
      <c r="C148" s="11">
        <v>0</v>
      </c>
      <c r="D148" s="12">
        <f aca="true" t="shared" si="20" ref="D148:D155">SUM(C148)/(B148)</f>
        <v>0</v>
      </c>
      <c r="E148" s="11">
        <v>0</v>
      </c>
      <c r="F148" s="11">
        <v>0</v>
      </c>
      <c r="G148" s="13"/>
      <c r="H148" s="11"/>
      <c r="I148" s="11"/>
      <c r="J148" s="11"/>
      <c r="K148" s="11"/>
      <c r="L148" s="11"/>
      <c r="M148" s="11"/>
      <c r="N148" s="11"/>
      <c r="O148" s="11"/>
    </row>
    <row r="149" spans="1:15" s="2" customFormat="1" ht="12.75">
      <c r="A149" s="2" t="s">
        <v>124</v>
      </c>
      <c r="B149" s="11">
        <v>3</v>
      </c>
      <c r="C149" s="11">
        <v>0</v>
      </c>
      <c r="D149" s="12">
        <f t="shared" si="20"/>
        <v>0</v>
      </c>
      <c r="E149" s="11">
        <v>0</v>
      </c>
      <c r="F149" s="11">
        <v>0</v>
      </c>
      <c r="G149" s="13"/>
      <c r="H149" s="11"/>
      <c r="I149" s="11"/>
      <c r="J149" s="11"/>
      <c r="K149" s="11"/>
      <c r="L149" s="11"/>
      <c r="M149" s="11"/>
      <c r="N149" s="11"/>
      <c r="O149" s="11"/>
    </row>
    <row r="150" spans="1:15" s="2" customFormat="1" ht="12.75">
      <c r="A150" s="2" t="s">
        <v>120</v>
      </c>
      <c r="B150" s="11">
        <v>2</v>
      </c>
      <c r="C150" s="11">
        <v>44</v>
      </c>
      <c r="D150" s="12">
        <f t="shared" si="20"/>
        <v>22</v>
      </c>
      <c r="E150" s="11">
        <v>44</v>
      </c>
      <c r="F150" s="11">
        <v>0</v>
      </c>
      <c r="G150" s="13"/>
      <c r="H150" s="11"/>
      <c r="I150" s="11"/>
      <c r="J150" s="11"/>
      <c r="K150" s="11"/>
      <c r="L150" s="11"/>
      <c r="M150" s="11"/>
      <c r="N150" s="11"/>
      <c r="O150" s="11"/>
    </row>
    <row r="151" spans="1:15" s="2" customFormat="1" ht="12.75">
      <c r="A151" s="2" t="s">
        <v>126</v>
      </c>
      <c r="B151" s="11">
        <v>2</v>
      </c>
      <c r="C151" s="11">
        <v>39</v>
      </c>
      <c r="D151" s="12">
        <f t="shared" si="20"/>
        <v>19.5</v>
      </c>
      <c r="E151" s="11" t="s">
        <v>131</v>
      </c>
      <c r="F151" s="11">
        <v>1</v>
      </c>
      <c r="G151" s="13"/>
      <c r="H151" s="11"/>
      <c r="I151" s="11"/>
      <c r="J151" s="11"/>
      <c r="K151" s="11"/>
      <c r="L151" s="11"/>
      <c r="M151" s="11"/>
      <c r="N151" s="11"/>
      <c r="O151" s="11"/>
    </row>
    <row r="152" spans="1:15" s="2" customFormat="1" ht="12.75">
      <c r="A152" s="2" t="s">
        <v>121</v>
      </c>
      <c r="B152" s="11">
        <v>2</v>
      </c>
      <c r="C152" s="11">
        <v>27</v>
      </c>
      <c r="D152" s="12">
        <f t="shared" si="20"/>
        <v>13.5</v>
      </c>
      <c r="E152" s="11" t="s">
        <v>240</v>
      </c>
      <c r="F152" s="11">
        <v>1</v>
      </c>
      <c r="G152" s="13"/>
      <c r="H152" s="11"/>
      <c r="I152" s="11"/>
      <c r="J152" s="11"/>
      <c r="K152" s="11"/>
      <c r="L152" s="11"/>
      <c r="M152" s="11"/>
      <c r="N152" s="11"/>
      <c r="O152" s="11"/>
    </row>
    <row r="153" spans="1:15" s="2" customFormat="1" ht="12.75">
      <c r="A153" s="2" t="s">
        <v>122</v>
      </c>
      <c r="B153" s="11">
        <v>1</v>
      </c>
      <c r="C153" s="11">
        <v>20</v>
      </c>
      <c r="D153" s="12">
        <f t="shared" si="20"/>
        <v>20</v>
      </c>
      <c r="E153" s="11">
        <v>20</v>
      </c>
      <c r="F153" s="11">
        <v>0</v>
      </c>
      <c r="G153" s="13"/>
      <c r="H153" s="11"/>
      <c r="I153" s="11"/>
      <c r="J153" s="11"/>
      <c r="K153" s="11"/>
      <c r="L153" s="11"/>
      <c r="M153" s="11"/>
      <c r="N153" s="11"/>
      <c r="O153" s="11"/>
    </row>
    <row r="154" spans="1:15" s="8" customFormat="1" ht="12">
      <c r="A154" s="8" t="s">
        <v>21</v>
      </c>
      <c r="B154" s="9">
        <f>SUM(B148:B153)</f>
        <v>14</v>
      </c>
      <c r="C154" s="9">
        <f>SUM(C148:C153)</f>
        <v>130</v>
      </c>
      <c r="D154" s="10">
        <f t="shared" si="20"/>
        <v>9.285714285714286</v>
      </c>
      <c r="E154" s="9">
        <v>44</v>
      </c>
      <c r="F154" s="9">
        <f>SUM(F148:F153)</f>
        <v>2</v>
      </c>
      <c r="G154" s="14"/>
      <c r="H154" s="9"/>
      <c r="I154" s="9"/>
      <c r="J154" s="9"/>
      <c r="K154" s="9"/>
      <c r="L154" s="9"/>
      <c r="M154" s="9"/>
      <c r="N154" s="9"/>
      <c r="O154" s="9"/>
    </row>
    <row r="155" spans="1:15" s="8" customFormat="1" ht="12">
      <c r="A155" s="8" t="s">
        <v>17</v>
      </c>
      <c r="B155" s="9">
        <v>13</v>
      </c>
      <c r="C155" s="9">
        <v>110</v>
      </c>
      <c r="D155" s="10">
        <f t="shared" si="20"/>
        <v>8.461538461538462</v>
      </c>
      <c r="E155" s="9">
        <v>31</v>
      </c>
      <c r="F155" s="9">
        <v>0</v>
      </c>
      <c r="G155" s="14"/>
      <c r="H155" s="9"/>
      <c r="I155" s="9"/>
      <c r="J155" s="9"/>
      <c r="K155" s="9"/>
      <c r="L155" s="9"/>
      <c r="M155" s="9"/>
      <c r="N155" s="9"/>
      <c r="O155" s="9"/>
    </row>
    <row r="156" spans="2:15" s="8" customFormat="1" ht="12">
      <c r="B156" s="9"/>
      <c r="C156" s="9"/>
      <c r="D156" s="10"/>
      <c r="E156" s="9"/>
      <c r="F156" s="9"/>
      <c r="G156" s="14"/>
      <c r="H156" s="9"/>
      <c r="I156" s="9"/>
      <c r="J156" s="9"/>
      <c r="K156" s="9"/>
      <c r="L156" s="9"/>
      <c r="M156" s="9"/>
      <c r="N156" s="9"/>
      <c r="O156" s="9"/>
    </row>
    <row r="157" spans="1:15" s="8" customFormat="1" ht="12">
      <c r="A157" s="8" t="s">
        <v>73</v>
      </c>
      <c r="B157" s="9" t="s">
        <v>9</v>
      </c>
      <c r="C157" s="9" t="s">
        <v>33</v>
      </c>
      <c r="D157" s="10" t="s">
        <v>23</v>
      </c>
      <c r="E157" s="9" t="s">
        <v>56</v>
      </c>
      <c r="F157" s="9"/>
      <c r="G157" s="14"/>
      <c r="H157" s="9"/>
      <c r="I157" s="9"/>
      <c r="J157" s="9"/>
      <c r="K157" s="9"/>
      <c r="L157" s="9"/>
      <c r="M157" s="9"/>
      <c r="N157" s="9"/>
      <c r="O157" s="9"/>
    </row>
    <row r="158" spans="1:15" s="2" customFormat="1" ht="12.75">
      <c r="A158" s="2" t="s">
        <v>120</v>
      </c>
      <c r="B158" s="11">
        <v>27</v>
      </c>
      <c r="C158" s="11">
        <v>967</v>
      </c>
      <c r="D158" s="12">
        <f aca="true" t="shared" si="21" ref="D158:D163">SUM(C158/B158)</f>
        <v>35.81481481481482</v>
      </c>
      <c r="E158" s="11">
        <v>61</v>
      </c>
      <c r="F158" s="11"/>
      <c r="G158" s="13"/>
      <c r="H158" s="11"/>
      <c r="I158" s="11"/>
      <c r="J158" s="11"/>
      <c r="K158" s="11"/>
      <c r="L158" s="11"/>
      <c r="M158" s="11"/>
      <c r="N158" s="11"/>
      <c r="O158" s="11"/>
    </row>
    <row r="159" spans="1:15" s="2" customFormat="1" ht="12.75">
      <c r="A159" s="2" t="s">
        <v>132</v>
      </c>
      <c r="B159" s="11">
        <v>7</v>
      </c>
      <c r="C159" s="11">
        <v>267</v>
      </c>
      <c r="D159" s="12">
        <f t="shared" si="21"/>
        <v>38.142857142857146</v>
      </c>
      <c r="E159" s="11">
        <v>47</v>
      </c>
      <c r="F159" s="11"/>
      <c r="G159" s="13"/>
      <c r="H159" s="11"/>
      <c r="I159" s="11"/>
      <c r="J159" s="11"/>
      <c r="K159" s="11"/>
      <c r="L159" s="11"/>
      <c r="M159" s="11"/>
      <c r="N159" s="11"/>
      <c r="O159" s="11"/>
    </row>
    <row r="160" spans="1:15" s="2" customFormat="1" ht="12.75">
      <c r="A160" s="2" t="s">
        <v>141</v>
      </c>
      <c r="B160" s="11">
        <v>6</v>
      </c>
      <c r="C160" s="11">
        <v>188</v>
      </c>
      <c r="D160" s="12">
        <f t="shared" si="21"/>
        <v>31.333333333333332</v>
      </c>
      <c r="E160" s="11">
        <v>46</v>
      </c>
      <c r="F160" s="11"/>
      <c r="G160" s="13"/>
      <c r="H160" s="11"/>
      <c r="I160" s="11"/>
      <c r="J160" s="11"/>
      <c r="K160" s="11"/>
      <c r="L160" s="11"/>
      <c r="M160" s="11"/>
      <c r="N160" s="11"/>
      <c r="O160" s="11"/>
    </row>
    <row r="161" spans="1:15" s="2" customFormat="1" ht="12.75">
      <c r="A161" s="2" t="s">
        <v>251</v>
      </c>
      <c r="B161" s="11">
        <v>2</v>
      </c>
      <c r="C161" s="11">
        <v>0</v>
      </c>
      <c r="D161" s="12">
        <f t="shared" si="21"/>
        <v>0</v>
      </c>
      <c r="E161" s="11">
        <v>0</v>
      </c>
      <c r="F161" s="11"/>
      <c r="G161" s="13"/>
      <c r="H161" s="11"/>
      <c r="I161" s="11"/>
      <c r="J161" s="11"/>
      <c r="K161" s="11"/>
      <c r="L161" s="11"/>
      <c r="M161" s="11"/>
      <c r="N161" s="11"/>
      <c r="O161" s="11"/>
    </row>
    <row r="162" spans="1:15" s="8" customFormat="1" ht="12">
      <c r="A162" s="8" t="s">
        <v>21</v>
      </c>
      <c r="B162" s="9">
        <f>SUM(B158:B161)</f>
        <v>42</v>
      </c>
      <c r="C162" s="9">
        <f>SUM(C158:C161)</f>
        <v>1422</v>
      </c>
      <c r="D162" s="10">
        <f t="shared" si="21"/>
        <v>33.857142857142854</v>
      </c>
      <c r="E162" s="9">
        <v>61</v>
      </c>
      <c r="F162" s="9"/>
      <c r="G162" s="14"/>
      <c r="H162" s="9"/>
      <c r="I162" s="9"/>
      <c r="J162" s="9"/>
      <c r="K162" s="9"/>
      <c r="L162" s="9"/>
      <c r="M162" s="9"/>
      <c r="N162" s="9"/>
      <c r="O162" s="9"/>
    </row>
    <row r="163" spans="1:15" s="8" customFormat="1" ht="12">
      <c r="A163" s="8" t="s">
        <v>17</v>
      </c>
      <c r="B163" s="9">
        <v>76</v>
      </c>
      <c r="C163" s="9">
        <v>2360</v>
      </c>
      <c r="D163" s="10">
        <f t="shared" si="21"/>
        <v>31.05263157894737</v>
      </c>
      <c r="E163" s="9">
        <v>57</v>
      </c>
      <c r="F163" s="9"/>
      <c r="G163" s="14"/>
      <c r="H163" s="9"/>
      <c r="I163" s="9"/>
      <c r="J163" s="9"/>
      <c r="K163" s="9"/>
      <c r="L163" s="9"/>
      <c r="M163" s="9"/>
      <c r="N163" s="9"/>
      <c r="O163" s="9"/>
    </row>
    <row r="164" spans="2:15" s="8" customFormat="1" ht="1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s="8" customFormat="1" ht="12">
      <c r="A165" s="8" t="s">
        <v>85</v>
      </c>
      <c r="B165" s="9" t="s">
        <v>67</v>
      </c>
      <c r="C165" s="9" t="s">
        <v>82</v>
      </c>
      <c r="D165" s="9" t="s">
        <v>68</v>
      </c>
      <c r="E165" s="9" t="s">
        <v>69</v>
      </c>
      <c r="F165" s="9" t="s">
        <v>62</v>
      </c>
      <c r="G165" s="9" t="s">
        <v>83</v>
      </c>
      <c r="H165" s="9" t="s">
        <v>84</v>
      </c>
      <c r="I165" s="25"/>
      <c r="J165" s="9"/>
      <c r="K165" s="9"/>
      <c r="L165" s="9"/>
      <c r="M165" s="9"/>
      <c r="N165" s="9"/>
      <c r="O165" s="9"/>
    </row>
    <row r="166" spans="1:15" s="2" customFormat="1" ht="12.75">
      <c r="A166" s="2" t="s">
        <v>122</v>
      </c>
      <c r="B166" s="11">
        <v>27</v>
      </c>
      <c r="C166" s="11">
        <v>95</v>
      </c>
      <c r="D166" s="11">
        <f aca="true" t="shared" si="22" ref="D166:D185">SUM(B166+C166)</f>
        <v>122</v>
      </c>
      <c r="E166" s="11">
        <v>3</v>
      </c>
      <c r="F166" s="11">
        <v>22</v>
      </c>
      <c r="G166" s="11">
        <v>9</v>
      </c>
      <c r="H166" s="11">
        <v>4</v>
      </c>
      <c r="I166" s="11"/>
      <c r="J166" s="11"/>
      <c r="K166" s="11"/>
      <c r="L166" s="11"/>
      <c r="M166" s="11"/>
      <c r="N166" s="11"/>
      <c r="O166" s="11"/>
    </row>
    <row r="167" spans="1:15" s="2" customFormat="1" ht="12.75">
      <c r="A167" s="2" t="s">
        <v>126</v>
      </c>
      <c r="B167" s="11">
        <v>30</v>
      </c>
      <c r="C167" s="11">
        <v>86</v>
      </c>
      <c r="D167" s="11">
        <f t="shared" si="22"/>
        <v>116</v>
      </c>
      <c r="E167" s="11">
        <v>0</v>
      </c>
      <c r="F167" s="11">
        <v>23</v>
      </c>
      <c r="G167" s="11">
        <v>5</v>
      </c>
      <c r="H167" s="11">
        <v>6</v>
      </c>
      <c r="I167" s="11"/>
      <c r="J167" s="11"/>
      <c r="K167" s="11"/>
      <c r="L167" s="11"/>
      <c r="M167" s="11"/>
      <c r="N167" s="11"/>
      <c r="O167" s="11"/>
    </row>
    <row r="168" spans="1:15" s="2" customFormat="1" ht="12.75">
      <c r="A168" s="2" t="s">
        <v>149</v>
      </c>
      <c r="B168" s="11">
        <v>15</v>
      </c>
      <c r="C168" s="11">
        <v>77</v>
      </c>
      <c r="D168" s="11">
        <f t="shared" si="22"/>
        <v>92</v>
      </c>
      <c r="E168" s="11">
        <v>7</v>
      </c>
      <c r="F168" s="11">
        <v>20</v>
      </c>
      <c r="G168" s="11">
        <v>14</v>
      </c>
      <c r="H168" s="11">
        <v>3</v>
      </c>
      <c r="I168" s="11"/>
      <c r="J168" s="11"/>
      <c r="K168" s="11"/>
      <c r="L168" s="11"/>
      <c r="M168" s="11"/>
      <c r="N168" s="11"/>
      <c r="O168" s="11"/>
    </row>
    <row r="169" spans="1:15" s="2" customFormat="1" ht="12.75">
      <c r="A169" s="2" t="s">
        <v>146</v>
      </c>
      <c r="B169" s="11">
        <v>16</v>
      </c>
      <c r="C169" s="11">
        <v>62</v>
      </c>
      <c r="D169" s="11">
        <f t="shared" si="22"/>
        <v>78</v>
      </c>
      <c r="E169" s="11">
        <v>4</v>
      </c>
      <c r="F169" s="11">
        <v>18</v>
      </c>
      <c r="G169" s="11">
        <v>7</v>
      </c>
      <c r="H169" s="11">
        <v>1</v>
      </c>
      <c r="I169" s="11"/>
      <c r="J169" s="11"/>
      <c r="K169" s="11"/>
      <c r="L169" s="11"/>
      <c r="M169" s="11"/>
      <c r="N169" s="11"/>
      <c r="O169" s="11"/>
    </row>
    <row r="170" spans="1:15" s="2" customFormat="1" ht="12.75">
      <c r="A170" s="2" t="s">
        <v>121</v>
      </c>
      <c r="B170" s="11">
        <v>22</v>
      </c>
      <c r="C170" s="11">
        <v>45</v>
      </c>
      <c r="D170" s="11">
        <f t="shared" si="22"/>
        <v>67</v>
      </c>
      <c r="E170" s="11">
        <v>1</v>
      </c>
      <c r="F170" s="11">
        <v>9</v>
      </c>
      <c r="G170" s="11">
        <v>5</v>
      </c>
      <c r="H170" s="11">
        <v>6</v>
      </c>
      <c r="I170" s="11"/>
      <c r="J170" s="11"/>
      <c r="K170" s="11"/>
      <c r="L170" s="11"/>
      <c r="M170" s="11"/>
      <c r="N170" s="11"/>
      <c r="O170" s="11"/>
    </row>
    <row r="171" spans="1:15" s="2" customFormat="1" ht="12.75">
      <c r="A171" s="2" t="s">
        <v>124</v>
      </c>
      <c r="B171" s="11">
        <v>19</v>
      </c>
      <c r="C171" s="11">
        <v>38</v>
      </c>
      <c r="D171" s="11">
        <f t="shared" si="22"/>
        <v>57</v>
      </c>
      <c r="E171" s="11">
        <v>0</v>
      </c>
      <c r="F171" s="11">
        <v>7</v>
      </c>
      <c r="G171" s="11">
        <v>1</v>
      </c>
      <c r="H171" s="11">
        <v>7</v>
      </c>
      <c r="I171" s="11"/>
      <c r="J171" s="11"/>
      <c r="K171" s="11"/>
      <c r="L171" s="11"/>
      <c r="M171" s="11"/>
      <c r="N171" s="11"/>
      <c r="O171" s="11"/>
    </row>
    <row r="172" spans="1:15" s="2" customFormat="1" ht="12.75">
      <c r="A172" s="2" t="s">
        <v>132</v>
      </c>
      <c r="B172" s="11">
        <v>18</v>
      </c>
      <c r="C172" s="11">
        <v>39</v>
      </c>
      <c r="D172" s="11">
        <f t="shared" si="22"/>
        <v>57</v>
      </c>
      <c r="E172" s="11">
        <v>15</v>
      </c>
      <c r="F172" s="11">
        <v>10</v>
      </c>
      <c r="G172" s="11">
        <v>10</v>
      </c>
      <c r="H172" s="11">
        <v>12</v>
      </c>
      <c r="I172" s="11"/>
      <c r="J172" s="11"/>
      <c r="K172" s="11"/>
      <c r="L172" s="11"/>
      <c r="M172" s="11"/>
      <c r="N172" s="11"/>
      <c r="O172" s="11"/>
    </row>
    <row r="173" spans="1:15" s="2" customFormat="1" ht="12.75">
      <c r="A173" s="2" t="s">
        <v>123</v>
      </c>
      <c r="B173" s="11">
        <v>10</v>
      </c>
      <c r="C173" s="11">
        <v>45</v>
      </c>
      <c r="D173" s="11">
        <f t="shared" si="22"/>
        <v>55</v>
      </c>
      <c r="E173" s="11">
        <v>4</v>
      </c>
      <c r="F173" s="11">
        <v>10</v>
      </c>
      <c r="G173" s="11">
        <v>9</v>
      </c>
      <c r="H173" s="11">
        <v>5</v>
      </c>
      <c r="I173" s="11"/>
      <c r="J173" s="11"/>
      <c r="K173" s="11"/>
      <c r="L173" s="11"/>
      <c r="M173" s="11"/>
      <c r="N173" s="11"/>
      <c r="O173" s="11"/>
    </row>
    <row r="174" spans="1:15" s="2" customFormat="1" ht="12.75">
      <c r="A174" s="2" t="s">
        <v>142</v>
      </c>
      <c r="B174" s="11">
        <v>9</v>
      </c>
      <c r="C174" s="11">
        <v>41</v>
      </c>
      <c r="D174" s="11">
        <f t="shared" si="22"/>
        <v>50</v>
      </c>
      <c r="E174" s="11">
        <v>4</v>
      </c>
      <c r="F174" s="11">
        <v>9</v>
      </c>
      <c r="G174" s="11">
        <v>5</v>
      </c>
      <c r="H174" s="11">
        <v>1</v>
      </c>
      <c r="I174" s="11"/>
      <c r="J174" s="11"/>
      <c r="K174" s="11"/>
      <c r="L174" s="11"/>
      <c r="M174" s="11"/>
      <c r="N174" s="11"/>
      <c r="O174" s="11"/>
    </row>
    <row r="175" spans="1:15" s="2" customFormat="1" ht="12.75">
      <c r="A175" s="2" t="s">
        <v>140</v>
      </c>
      <c r="B175" s="11">
        <v>13</v>
      </c>
      <c r="C175" s="11">
        <v>27</v>
      </c>
      <c r="D175" s="11">
        <f t="shared" si="22"/>
        <v>40</v>
      </c>
      <c r="E175" s="11">
        <v>0</v>
      </c>
      <c r="F175" s="11">
        <v>6</v>
      </c>
      <c r="G175" s="11">
        <v>0</v>
      </c>
      <c r="H175" s="11">
        <v>13</v>
      </c>
      <c r="I175" s="11"/>
      <c r="J175" s="11"/>
      <c r="K175" s="11"/>
      <c r="L175" s="11"/>
      <c r="M175" s="11"/>
      <c r="N175" s="11"/>
      <c r="O175" s="11"/>
    </row>
    <row r="176" spans="1:15" s="2" customFormat="1" ht="12.75">
      <c r="A176" s="2" t="s">
        <v>120</v>
      </c>
      <c r="B176" s="11">
        <v>18</v>
      </c>
      <c r="C176" s="11">
        <v>19</v>
      </c>
      <c r="D176" s="11">
        <f t="shared" si="22"/>
        <v>37</v>
      </c>
      <c r="E176" s="11">
        <v>0</v>
      </c>
      <c r="F176" s="11">
        <v>5</v>
      </c>
      <c r="G176" s="11">
        <v>1</v>
      </c>
      <c r="H176" s="11">
        <v>7</v>
      </c>
      <c r="I176" s="11"/>
      <c r="J176" s="11"/>
      <c r="K176" s="11"/>
      <c r="L176" s="11"/>
      <c r="M176" s="11"/>
      <c r="N176" s="11"/>
      <c r="O176" s="11"/>
    </row>
    <row r="177" spans="1:15" s="2" customFormat="1" ht="12.75">
      <c r="A177" s="2" t="s">
        <v>141</v>
      </c>
      <c r="B177" s="11">
        <v>7</v>
      </c>
      <c r="C177" s="11">
        <v>25</v>
      </c>
      <c r="D177" s="11">
        <f t="shared" si="22"/>
        <v>32</v>
      </c>
      <c r="E177" s="11">
        <v>1</v>
      </c>
      <c r="F177" s="11">
        <v>3</v>
      </c>
      <c r="G177" s="11">
        <v>4</v>
      </c>
      <c r="H177" s="11">
        <v>0</v>
      </c>
      <c r="I177" s="11"/>
      <c r="J177" s="11"/>
      <c r="K177" s="11"/>
      <c r="L177" s="11"/>
      <c r="M177" s="11"/>
      <c r="N177" s="11"/>
      <c r="O177" s="11"/>
    </row>
    <row r="178" spans="1:15" s="2" customFormat="1" ht="12.75">
      <c r="A178" s="2" t="s">
        <v>145</v>
      </c>
      <c r="B178" s="11">
        <v>2</v>
      </c>
      <c r="C178" s="11">
        <v>30</v>
      </c>
      <c r="D178" s="11">
        <f t="shared" si="22"/>
        <v>32</v>
      </c>
      <c r="E178" s="11">
        <v>0</v>
      </c>
      <c r="F178" s="11">
        <v>6</v>
      </c>
      <c r="G178" s="11">
        <v>1</v>
      </c>
      <c r="H178" s="11">
        <v>1</v>
      </c>
      <c r="I178" s="11"/>
      <c r="J178" s="11"/>
      <c r="K178" s="11"/>
      <c r="L178" s="11"/>
      <c r="M178" s="11"/>
      <c r="N178" s="11"/>
      <c r="O178" s="11"/>
    </row>
    <row r="179" spans="1:15" s="2" customFormat="1" ht="12.75">
      <c r="A179" s="2" t="s">
        <v>143</v>
      </c>
      <c r="B179" s="11">
        <v>9</v>
      </c>
      <c r="C179" s="11">
        <v>21</v>
      </c>
      <c r="D179" s="11">
        <f t="shared" si="22"/>
        <v>30</v>
      </c>
      <c r="E179" s="11">
        <v>0</v>
      </c>
      <c r="F179" s="11">
        <v>1</v>
      </c>
      <c r="G179" s="11">
        <v>0</v>
      </c>
      <c r="H179" s="11">
        <v>1</v>
      </c>
      <c r="I179" s="11"/>
      <c r="J179" s="11"/>
      <c r="K179" s="11"/>
      <c r="L179" s="11"/>
      <c r="M179" s="11"/>
      <c r="N179" s="11"/>
      <c r="O179" s="11"/>
    </row>
    <row r="180" spans="1:15" s="2" customFormat="1" ht="12.75">
      <c r="A180" s="2" t="s">
        <v>127</v>
      </c>
      <c r="B180" s="11">
        <v>10</v>
      </c>
      <c r="C180" s="11">
        <v>16</v>
      </c>
      <c r="D180" s="11">
        <f t="shared" si="22"/>
        <v>26</v>
      </c>
      <c r="E180" s="11">
        <v>0</v>
      </c>
      <c r="F180" s="11">
        <v>4</v>
      </c>
      <c r="G180" s="11">
        <v>1</v>
      </c>
      <c r="H180" s="11">
        <v>2</v>
      </c>
      <c r="I180" s="11"/>
      <c r="J180" s="11"/>
      <c r="K180" s="11"/>
      <c r="L180" s="11"/>
      <c r="M180" s="11"/>
      <c r="N180" s="11"/>
      <c r="O180" s="11"/>
    </row>
    <row r="181" spans="1:15" s="2" customFormat="1" ht="12.75">
      <c r="A181" s="2" t="s">
        <v>144</v>
      </c>
      <c r="B181" s="11">
        <v>1</v>
      </c>
      <c r="C181" s="11">
        <v>23</v>
      </c>
      <c r="D181" s="11">
        <f t="shared" si="22"/>
        <v>24</v>
      </c>
      <c r="E181" s="11">
        <v>0</v>
      </c>
      <c r="F181" s="11">
        <v>1</v>
      </c>
      <c r="G181" s="11">
        <v>0</v>
      </c>
      <c r="H181" s="11">
        <v>0</v>
      </c>
      <c r="I181" s="11"/>
      <c r="J181" s="11"/>
      <c r="K181" s="11"/>
      <c r="L181" s="11"/>
      <c r="M181" s="11"/>
      <c r="N181" s="11"/>
      <c r="O181" s="11"/>
    </row>
    <row r="182" spans="1:15" s="2" customFormat="1" ht="12.75">
      <c r="A182" s="2" t="s">
        <v>147</v>
      </c>
      <c r="B182" s="11">
        <v>4</v>
      </c>
      <c r="C182" s="11">
        <v>15</v>
      </c>
      <c r="D182" s="11">
        <f t="shared" si="22"/>
        <v>19</v>
      </c>
      <c r="E182" s="11">
        <v>0</v>
      </c>
      <c r="F182" s="11">
        <v>1</v>
      </c>
      <c r="G182" s="11">
        <v>0</v>
      </c>
      <c r="H182" s="11">
        <v>0</v>
      </c>
      <c r="I182" s="11"/>
      <c r="J182" s="11"/>
      <c r="K182" s="11"/>
      <c r="L182" s="11"/>
      <c r="M182" s="11"/>
      <c r="N182" s="11"/>
      <c r="O182" s="11"/>
    </row>
    <row r="183" spans="1:15" s="2" customFormat="1" ht="12.75">
      <c r="A183" s="2" t="s">
        <v>148</v>
      </c>
      <c r="B183" s="11">
        <v>1</v>
      </c>
      <c r="C183" s="11">
        <v>17</v>
      </c>
      <c r="D183" s="11">
        <f t="shared" si="22"/>
        <v>18</v>
      </c>
      <c r="E183" s="11">
        <v>0</v>
      </c>
      <c r="F183" s="11">
        <v>0</v>
      </c>
      <c r="G183" s="11">
        <v>0</v>
      </c>
      <c r="H183" s="11">
        <v>0</v>
      </c>
      <c r="I183" s="11"/>
      <c r="J183" s="11"/>
      <c r="K183" s="11"/>
      <c r="L183" s="11"/>
      <c r="M183" s="11"/>
      <c r="N183" s="11"/>
      <c r="O183" s="11"/>
    </row>
    <row r="184" spans="1:15" s="2" customFormat="1" ht="12.75">
      <c r="A184" s="2" t="s">
        <v>154</v>
      </c>
      <c r="B184" s="11">
        <v>1</v>
      </c>
      <c r="C184" s="11">
        <v>16</v>
      </c>
      <c r="D184" s="11">
        <f t="shared" si="22"/>
        <v>17</v>
      </c>
      <c r="E184" s="11">
        <v>0</v>
      </c>
      <c r="F184" s="11">
        <v>2</v>
      </c>
      <c r="G184" s="11">
        <v>0</v>
      </c>
      <c r="H184" s="11">
        <v>1</v>
      </c>
      <c r="I184" s="11"/>
      <c r="J184" s="11"/>
      <c r="K184" s="11"/>
      <c r="L184" s="11"/>
      <c r="M184" s="11"/>
      <c r="N184" s="11"/>
      <c r="O184" s="11"/>
    </row>
    <row r="185" spans="1:15" s="2" customFormat="1" ht="12.75">
      <c r="A185" s="2" t="s">
        <v>163</v>
      </c>
      <c r="B185" s="11">
        <v>3</v>
      </c>
      <c r="C185" s="11">
        <v>10</v>
      </c>
      <c r="D185" s="11">
        <f t="shared" si="22"/>
        <v>13</v>
      </c>
      <c r="E185" s="11">
        <v>1</v>
      </c>
      <c r="F185" s="11">
        <v>0</v>
      </c>
      <c r="G185" s="11">
        <v>0</v>
      </c>
      <c r="H185" s="11">
        <v>0</v>
      </c>
      <c r="I185" s="11"/>
      <c r="J185" s="11"/>
      <c r="K185" s="11"/>
      <c r="L185" s="11"/>
      <c r="M185" s="11"/>
      <c r="N185" s="11"/>
      <c r="O185" s="11"/>
    </row>
    <row r="186" spans="1:15" s="2" customFormat="1" ht="12.75">
      <c r="A186" s="2" t="s">
        <v>164</v>
      </c>
      <c r="B186" s="11">
        <v>2</v>
      </c>
      <c r="C186" s="11">
        <v>8</v>
      </c>
      <c r="D186" s="11">
        <f aca="true" t="shared" si="23" ref="D186:D203">SUM(B186+C186)</f>
        <v>10</v>
      </c>
      <c r="E186" s="11">
        <v>0</v>
      </c>
      <c r="F186" s="11">
        <v>1</v>
      </c>
      <c r="G186" s="11">
        <v>0</v>
      </c>
      <c r="H186" s="11">
        <v>0</v>
      </c>
      <c r="I186" s="11"/>
      <c r="J186" s="11"/>
      <c r="K186" s="11"/>
      <c r="L186" s="11"/>
      <c r="M186" s="11"/>
      <c r="N186" s="11"/>
      <c r="O186" s="11"/>
    </row>
    <row r="187" spans="1:15" s="2" customFormat="1" ht="12.75">
      <c r="A187" s="2" t="s">
        <v>196</v>
      </c>
      <c r="B187" s="11">
        <v>1</v>
      </c>
      <c r="C187" s="11">
        <v>6</v>
      </c>
      <c r="D187" s="11">
        <f t="shared" si="23"/>
        <v>7</v>
      </c>
      <c r="E187" s="11">
        <v>0</v>
      </c>
      <c r="F187" s="11">
        <v>0</v>
      </c>
      <c r="G187" s="11">
        <v>0</v>
      </c>
      <c r="H187" s="11">
        <v>0</v>
      </c>
      <c r="I187" s="11"/>
      <c r="J187" s="11"/>
      <c r="K187" s="11"/>
      <c r="L187" s="11"/>
      <c r="M187" s="11"/>
      <c r="N187" s="11"/>
      <c r="O187" s="11"/>
    </row>
    <row r="188" spans="1:15" s="2" customFormat="1" ht="12.75">
      <c r="A188" s="2" t="s">
        <v>177</v>
      </c>
      <c r="B188" s="11">
        <v>0</v>
      </c>
      <c r="C188" s="11">
        <v>5</v>
      </c>
      <c r="D188" s="11">
        <f t="shared" si="23"/>
        <v>5</v>
      </c>
      <c r="E188" s="11">
        <v>0</v>
      </c>
      <c r="F188" s="11">
        <v>0</v>
      </c>
      <c r="G188" s="11">
        <v>2</v>
      </c>
      <c r="H188" s="11">
        <v>0</v>
      </c>
      <c r="I188" s="11"/>
      <c r="J188" s="11"/>
      <c r="K188" s="11"/>
      <c r="L188" s="11"/>
      <c r="M188" s="11"/>
      <c r="N188" s="11"/>
      <c r="O188" s="11"/>
    </row>
    <row r="189" spans="1:15" s="2" customFormat="1" ht="12.75">
      <c r="A189" s="2" t="s">
        <v>203</v>
      </c>
      <c r="B189" s="11">
        <v>2</v>
      </c>
      <c r="C189" s="11">
        <v>2</v>
      </c>
      <c r="D189" s="11">
        <f t="shared" si="23"/>
        <v>4</v>
      </c>
      <c r="E189" s="11">
        <v>0</v>
      </c>
      <c r="F189" s="11">
        <v>0</v>
      </c>
      <c r="G189" s="11">
        <v>0</v>
      </c>
      <c r="H189" s="11">
        <v>0</v>
      </c>
      <c r="I189" s="11"/>
      <c r="J189" s="11"/>
      <c r="K189" s="11"/>
      <c r="L189" s="11"/>
      <c r="M189" s="11"/>
      <c r="N189" s="11"/>
      <c r="O189" s="11"/>
    </row>
    <row r="190" spans="1:15" s="2" customFormat="1" ht="12.75">
      <c r="A190" s="2" t="s">
        <v>204</v>
      </c>
      <c r="B190" s="11">
        <v>1</v>
      </c>
      <c r="C190" s="11">
        <v>3</v>
      </c>
      <c r="D190" s="11">
        <f t="shared" si="23"/>
        <v>4</v>
      </c>
      <c r="E190" s="11">
        <v>0</v>
      </c>
      <c r="F190" s="11">
        <v>0</v>
      </c>
      <c r="G190" s="11">
        <v>0</v>
      </c>
      <c r="H190" s="11">
        <v>0</v>
      </c>
      <c r="I190" s="11"/>
      <c r="J190" s="11"/>
      <c r="K190" s="11"/>
      <c r="L190" s="11"/>
      <c r="M190" s="11"/>
      <c r="N190" s="11"/>
      <c r="O190" s="11"/>
    </row>
    <row r="191" spans="1:15" s="2" customFormat="1" ht="12.75">
      <c r="A191" s="2" t="s">
        <v>151</v>
      </c>
      <c r="B191" s="11">
        <v>0</v>
      </c>
      <c r="C191" s="11">
        <v>4</v>
      </c>
      <c r="D191" s="11">
        <f t="shared" si="23"/>
        <v>4</v>
      </c>
      <c r="E191" s="11">
        <v>0</v>
      </c>
      <c r="F191" s="11">
        <v>0</v>
      </c>
      <c r="G191" s="11">
        <v>0</v>
      </c>
      <c r="H191" s="11">
        <v>0</v>
      </c>
      <c r="I191" s="11"/>
      <c r="J191" s="11"/>
      <c r="K191" s="11"/>
      <c r="L191" s="11"/>
      <c r="M191" s="11"/>
      <c r="N191" s="11"/>
      <c r="O191" s="11"/>
    </row>
    <row r="192" spans="1:15" s="2" customFormat="1" ht="12.75">
      <c r="A192" s="2" t="s">
        <v>202</v>
      </c>
      <c r="B192" s="11">
        <v>2</v>
      </c>
      <c r="C192" s="11">
        <v>1</v>
      </c>
      <c r="D192" s="11">
        <f t="shared" si="23"/>
        <v>3</v>
      </c>
      <c r="E192" s="11">
        <v>0</v>
      </c>
      <c r="F192" s="11">
        <v>0</v>
      </c>
      <c r="G192" s="11">
        <v>0</v>
      </c>
      <c r="H192" s="11">
        <v>1</v>
      </c>
      <c r="I192" s="11"/>
      <c r="J192" s="11"/>
      <c r="K192" s="11"/>
      <c r="L192" s="11"/>
      <c r="M192" s="11"/>
      <c r="N192" s="11"/>
      <c r="O192" s="11"/>
    </row>
    <row r="193" spans="1:15" s="2" customFormat="1" ht="12.75">
      <c r="A193" s="2" t="s">
        <v>176</v>
      </c>
      <c r="B193" s="11">
        <v>0</v>
      </c>
      <c r="C193" s="11">
        <v>3</v>
      </c>
      <c r="D193" s="11">
        <f t="shared" si="23"/>
        <v>3</v>
      </c>
      <c r="E193" s="11">
        <v>0</v>
      </c>
      <c r="F193" s="11">
        <v>0</v>
      </c>
      <c r="G193" s="11">
        <v>1</v>
      </c>
      <c r="H193" s="11">
        <v>0</v>
      </c>
      <c r="I193" s="11"/>
      <c r="J193" s="11"/>
      <c r="K193" s="11"/>
      <c r="L193" s="11"/>
      <c r="M193" s="11"/>
      <c r="N193" s="11"/>
      <c r="O193" s="11"/>
    </row>
    <row r="194" spans="1:15" s="2" customFormat="1" ht="12.75">
      <c r="A194" s="2" t="s">
        <v>256</v>
      </c>
      <c r="B194" s="11">
        <v>0</v>
      </c>
      <c r="C194" s="11">
        <v>3</v>
      </c>
      <c r="D194" s="11">
        <f t="shared" si="23"/>
        <v>3</v>
      </c>
      <c r="E194" s="11">
        <v>0</v>
      </c>
      <c r="F194" s="11">
        <v>0</v>
      </c>
      <c r="G194" s="11">
        <v>0</v>
      </c>
      <c r="H194" s="11">
        <v>0</v>
      </c>
      <c r="I194" s="11"/>
      <c r="J194" s="11"/>
      <c r="K194" s="11"/>
      <c r="L194" s="11"/>
      <c r="M194" s="11"/>
      <c r="N194" s="11"/>
      <c r="O194" s="11"/>
    </row>
    <row r="195" spans="1:15" s="2" customFormat="1" ht="12.75">
      <c r="A195" s="2" t="s">
        <v>150</v>
      </c>
      <c r="B195" s="11">
        <v>2</v>
      </c>
      <c r="C195" s="11">
        <v>0</v>
      </c>
      <c r="D195" s="11">
        <f t="shared" si="23"/>
        <v>2</v>
      </c>
      <c r="E195" s="11">
        <v>0</v>
      </c>
      <c r="F195" s="11">
        <v>2</v>
      </c>
      <c r="G195" s="11">
        <v>0</v>
      </c>
      <c r="H195" s="11">
        <v>0</v>
      </c>
      <c r="I195" s="11"/>
      <c r="J195" s="11"/>
      <c r="K195" s="11"/>
      <c r="L195" s="11"/>
      <c r="M195" s="11"/>
      <c r="N195" s="11"/>
      <c r="O195" s="11"/>
    </row>
    <row r="196" spans="1:15" s="2" customFormat="1" ht="12.75">
      <c r="A196" s="2" t="s">
        <v>252</v>
      </c>
      <c r="B196" s="11">
        <v>1</v>
      </c>
      <c r="C196" s="11">
        <v>1</v>
      </c>
      <c r="D196" s="11">
        <f t="shared" si="23"/>
        <v>2</v>
      </c>
      <c r="E196" s="11">
        <v>0</v>
      </c>
      <c r="F196" s="11">
        <v>0</v>
      </c>
      <c r="G196" s="11">
        <v>0</v>
      </c>
      <c r="H196" s="11">
        <v>0</v>
      </c>
      <c r="I196" s="11"/>
      <c r="J196" s="11"/>
      <c r="K196" s="11"/>
      <c r="L196" s="11"/>
      <c r="M196" s="11"/>
      <c r="N196" s="11"/>
      <c r="O196" s="11"/>
    </row>
    <row r="197" spans="1:15" s="2" customFormat="1" ht="12.75">
      <c r="A197" s="2" t="s">
        <v>253</v>
      </c>
      <c r="B197" s="11">
        <v>0</v>
      </c>
      <c r="C197" s="11">
        <v>2</v>
      </c>
      <c r="D197" s="11">
        <f t="shared" si="23"/>
        <v>2</v>
      </c>
      <c r="E197" s="11">
        <v>0</v>
      </c>
      <c r="F197" s="11">
        <v>0</v>
      </c>
      <c r="G197" s="11">
        <v>0</v>
      </c>
      <c r="H197" s="11">
        <v>0</v>
      </c>
      <c r="I197" s="11"/>
      <c r="J197" s="11"/>
      <c r="K197" s="11"/>
      <c r="L197" s="11"/>
      <c r="M197" s="11"/>
      <c r="N197" s="11"/>
      <c r="O197" s="11"/>
    </row>
    <row r="198" spans="1:15" s="2" customFormat="1" ht="12.75">
      <c r="A198" s="2" t="s">
        <v>273</v>
      </c>
      <c r="B198" s="11">
        <v>0</v>
      </c>
      <c r="C198" s="11">
        <v>2</v>
      </c>
      <c r="D198" s="11">
        <f t="shared" si="23"/>
        <v>2</v>
      </c>
      <c r="E198" s="11">
        <v>0</v>
      </c>
      <c r="F198" s="11">
        <v>0</v>
      </c>
      <c r="G198" s="11">
        <v>0</v>
      </c>
      <c r="H198" s="11">
        <v>0</v>
      </c>
      <c r="I198" s="11"/>
      <c r="J198" s="11"/>
      <c r="K198" s="11"/>
      <c r="L198" s="11"/>
      <c r="M198" s="11"/>
      <c r="N198" s="11"/>
      <c r="O198" s="11"/>
    </row>
    <row r="199" spans="1:15" s="2" customFormat="1" ht="12.75">
      <c r="A199" s="2" t="s">
        <v>198</v>
      </c>
      <c r="B199" s="11">
        <v>0</v>
      </c>
      <c r="C199" s="11">
        <v>1</v>
      </c>
      <c r="D199" s="11">
        <f t="shared" si="23"/>
        <v>1</v>
      </c>
      <c r="E199" s="11">
        <v>0</v>
      </c>
      <c r="F199" s="11">
        <v>0</v>
      </c>
      <c r="G199" s="11">
        <v>0</v>
      </c>
      <c r="H199" s="11">
        <v>0</v>
      </c>
      <c r="I199" s="11"/>
      <c r="J199" s="11"/>
      <c r="K199" s="11"/>
      <c r="L199" s="11"/>
      <c r="M199" s="11"/>
      <c r="N199" s="11"/>
      <c r="O199" s="11"/>
    </row>
    <row r="200" spans="1:15" s="2" customFormat="1" ht="12.75">
      <c r="A200" s="2" t="s">
        <v>255</v>
      </c>
      <c r="B200" s="11">
        <v>0</v>
      </c>
      <c r="C200" s="11">
        <v>1</v>
      </c>
      <c r="D200" s="11">
        <f t="shared" si="23"/>
        <v>1</v>
      </c>
      <c r="E200" s="11">
        <v>0</v>
      </c>
      <c r="F200" s="11">
        <v>0</v>
      </c>
      <c r="G200" s="11">
        <v>0</v>
      </c>
      <c r="H200" s="11">
        <v>0</v>
      </c>
      <c r="I200" s="11"/>
      <c r="J200" s="11"/>
      <c r="K200" s="11"/>
      <c r="L200" s="11"/>
      <c r="M200" s="11"/>
      <c r="N200" s="11"/>
      <c r="O200" s="11"/>
    </row>
    <row r="201" spans="1:15" s="2" customFormat="1" ht="12.75">
      <c r="A201" s="2" t="s">
        <v>254</v>
      </c>
      <c r="B201" s="11">
        <v>0</v>
      </c>
      <c r="C201" s="11">
        <v>1</v>
      </c>
      <c r="D201" s="11">
        <f t="shared" si="23"/>
        <v>1</v>
      </c>
      <c r="E201" s="11">
        <v>0</v>
      </c>
      <c r="F201" s="11">
        <v>0</v>
      </c>
      <c r="G201" s="11">
        <v>0</v>
      </c>
      <c r="H201" s="11">
        <v>0</v>
      </c>
      <c r="I201" s="11"/>
      <c r="J201" s="11"/>
      <c r="K201" s="11"/>
      <c r="L201" s="11"/>
      <c r="M201" s="11"/>
      <c r="N201" s="11"/>
      <c r="O201" s="11"/>
    </row>
    <row r="202" spans="1:15" s="2" customFormat="1" ht="12.75">
      <c r="A202" s="2" t="s">
        <v>257</v>
      </c>
      <c r="B202" s="11">
        <v>0</v>
      </c>
      <c r="C202" s="11">
        <v>1</v>
      </c>
      <c r="D202" s="11">
        <f t="shared" si="23"/>
        <v>1</v>
      </c>
      <c r="E202" s="11">
        <v>0</v>
      </c>
      <c r="F202" s="11">
        <v>0</v>
      </c>
      <c r="G202" s="11">
        <v>0</v>
      </c>
      <c r="H202" s="11">
        <v>0</v>
      </c>
      <c r="I202" s="11"/>
      <c r="J202" s="11"/>
      <c r="K202" s="11"/>
      <c r="L202" s="11"/>
      <c r="M202" s="11"/>
      <c r="N202" s="11"/>
      <c r="O202" s="11"/>
    </row>
    <row r="203" spans="1:15" s="2" customFormat="1" ht="12.75">
      <c r="A203" s="2" t="s">
        <v>205</v>
      </c>
      <c r="B203" s="11">
        <v>0</v>
      </c>
      <c r="C203" s="11">
        <v>1</v>
      </c>
      <c r="D203" s="11">
        <f t="shared" si="23"/>
        <v>1</v>
      </c>
      <c r="E203" s="11">
        <v>0</v>
      </c>
      <c r="F203" s="11">
        <v>0</v>
      </c>
      <c r="G203" s="11">
        <v>0</v>
      </c>
      <c r="H203" s="11">
        <v>0</v>
      </c>
      <c r="I203" s="11"/>
      <c r="J203" s="11"/>
      <c r="K203" s="11"/>
      <c r="L203" s="11"/>
      <c r="M203" s="11"/>
      <c r="N203" s="11"/>
      <c r="O203" s="11"/>
    </row>
    <row r="204" spans="1:15" s="8" customFormat="1" ht="12">
      <c r="A204" s="8" t="s">
        <v>21</v>
      </c>
      <c r="B204" s="9">
        <f aca="true" t="shared" si="24" ref="B204:H204">SUM(B166:B203)</f>
        <v>246</v>
      </c>
      <c r="C204" s="9">
        <f t="shared" si="24"/>
        <v>792</v>
      </c>
      <c r="D204" s="9">
        <f t="shared" si="24"/>
        <v>1038</v>
      </c>
      <c r="E204" s="9">
        <f t="shared" si="24"/>
        <v>40</v>
      </c>
      <c r="F204" s="9">
        <f t="shared" si="24"/>
        <v>160</v>
      </c>
      <c r="G204" s="9">
        <f t="shared" si="24"/>
        <v>75</v>
      </c>
      <c r="H204" s="9">
        <f t="shared" si="24"/>
        <v>71</v>
      </c>
      <c r="I204" s="9"/>
      <c r="J204" s="9"/>
      <c r="K204" s="9"/>
      <c r="L204" s="9"/>
      <c r="M204" s="9"/>
      <c r="N204" s="9"/>
      <c r="O204" s="9"/>
    </row>
  </sheetData>
  <sheetProtection/>
  <printOptions/>
  <pageMargins left="0.25" right="0.25" top="0.25" bottom="0.25" header="0.5" footer="0.5"/>
  <pageSetup orientation="portrait" r:id="rId1"/>
  <rowBreaks count="3" manualBreakCount="3">
    <brk id="61" max="255" man="1"/>
    <brk id="120" max="255" man="1"/>
    <brk id="1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</cols>
  <sheetData>
    <row r="1" spans="1:10" ht="18.75">
      <c r="A1" s="15" t="s">
        <v>108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14</v>
      </c>
      <c r="C4" s="3">
        <v>14</v>
      </c>
      <c r="D4" s="3">
        <v>14</v>
      </c>
      <c r="E4" s="3">
        <v>0</v>
      </c>
      <c r="F4" s="3"/>
      <c r="G4" s="3"/>
      <c r="H4" s="3">
        <f>SUM(B4:G4)</f>
        <v>42</v>
      </c>
      <c r="I4" s="5"/>
      <c r="J4" s="3"/>
    </row>
    <row r="5" spans="1:10" ht="12.75">
      <c r="A5" t="s">
        <v>109</v>
      </c>
      <c r="B5" s="3">
        <v>0</v>
      </c>
      <c r="C5" s="3">
        <v>0</v>
      </c>
      <c r="D5" s="3">
        <v>0</v>
      </c>
      <c r="E5" s="3">
        <v>0</v>
      </c>
      <c r="F5" s="3"/>
      <c r="G5" s="3"/>
      <c r="H5" s="3">
        <f>SUM(B5:G5)</f>
        <v>0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110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19</v>
      </c>
      <c r="C8" s="3">
        <v>6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52</v>
      </c>
      <c r="C9" s="3">
        <f>SUM(C10)+(C15)</f>
        <v>48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29</v>
      </c>
      <c r="C10" s="3">
        <v>37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218</v>
      </c>
      <c r="C11" s="3">
        <v>100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194</v>
      </c>
      <c r="C12" s="3">
        <v>20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412</v>
      </c>
      <c r="C13" s="3">
        <f>SUM(C11)+(C12)</f>
        <v>120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14</v>
      </c>
      <c r="C14" s="3">
        <v>3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23</v>
      </c>
      <c r="C15" s="3">
        <v>11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4</v>
      </c>
      <c r="C17" s="3">
        <v>7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119</v>
      </c>
      <c r="C18" s="3">
        <v>191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29.75</v>
      </c>
      <c r="C19" s="5">
        <f>SUM(C18/C17)</f>
        <v>27.285714285714285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0</v>
      </c>
      <c r="C20" s="3">
        <v>1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0</v>
      </c>
      <c r="C21" s="3">
        <v>1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6</v>
      </c>
      <c r="C22" s="3">
        <v>3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65</v>
      </c>
      <c r="C23" s="3">
        <v>25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241</v>
      </c>
      <c r="C24" s="4" t="s">
        <v>242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42</v>
      </c>
      <c r="C25" s="3">
        <v>0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s="2" customFormat="1" ht="12.75">
      <c r="A28" s="2" t="s">
        <v>121</v>
      </c>
      <c r="B28" s="11">
        <v>11</v>
      </c>
      <c r="C28" s="11">
        <v>142</v>
      </c>
      <c r="D28" s="12">
        <f aca="true" t="shared" si="0" ref="D28:D34">SUM(C28)/(B28)</f>
        <v>12.909090909090908</v>
      </c>
      <c r="E28" s="11" t="s">
        <v>243</v>
      </c>
      <c r="F28" s="11">
        <v>2</v>
      </c>
      <c r="G28" s="11"/>
      <c r="H28" s="11"/>
      <c r="I28" s="11"/>
      <c r="J28" s="11"/>
    </row>
    <row r="29" spans="1:10" s="2" customFormat="1" ht="12.75">
      <c r="A29" s="2" t="s">
        <v>120</v>
      </c>
      <c r="B29" s="11">
        <v>9</v>
      </c>
      <c r="C29" s="11">
        <v>47</v>
      </c>
      <c r="D29" s="12">
        <f>SUM(C29)/(B29)</f>
        <v>5.222222222222222</v>
      </c>
      <c r="E29" s="11">
        <v>11</v>
      </c>
      <c r="F29" s="11">
        <v>1</v>
      </c>
      <c r="G29" s="11"/>
      <c r="H29" s="11"/>
      <c r="I29" s="11"/>
      <c r="J29" s="11"/>
    </row>
    <row r="30" spans="1:10" s="2" customFormat="1" ht="12.75">
      <c r="A30" s="2" t="s">
        <v>124</v>
      </c>
      <c r="B30" s="11">
        <v>2</v>
      </c>
      <c r="C30" s="11">
        <v>20</v>
      </c>
      <c r="D30" s="12">
        <f t="shared" si="0"/>
        <v>10</v>
      </c>
      <c r="E30" s="11">
        <v>15</v>
      </c>
      <c r="F30" s="11">
        <v>0</v>
      </c>
      <c r="G30" s="11"/>
      <c r="H30" s="11"/>
      <c r="I30" s="11"/>
      <c r="J30" s="11"/>
    </row>
    <row r="31" spans="1:10" s="2" customFormat="1" ht="12.75">
      <c r="A31" s="2" t="s">
        <v>147</v>
      </c>
      <c r="B31" s="11">
        <v>5</v>
      </c>
      <c r="C31" s="11">
        <v>9</v>
      </c>
      <c r="D31" s="12">
        <f t="shared" si="0"/>
        <v>1.8</v>
      </c>
      <c r="E31" s="11">
        <v>4</v>
      </c>
      <c r="F31" s="11">
        <v>0</v>
      </c>
      <c r="G31" s="11"/>
      <c r="H31" s="11"/>
      <c r="I31" s="11"/>
      <c r="J31" s="11"/>
    </row>
    <row r="32" spans="1:10" s="2" customFormat="1" ht="12.75">
      <c r="A32" s="2" t="s">
        <v>154</v>
      </c>
      <c r="B32" s="11">
        <v>2</v>
      </c>
      <c r="C32" s="11">
        <v>0</v>
      </c>
      <c r="D32" s="12">
        <f t="shared" si="0"/>
        <v>0</v>
      </c>
      <c r="E32" s="11">
        <v>3</v>
      </c>
      <c r="F32" s="11">
        <v>0</v>
      </c>
      <c r="G32" s="11"/>
      <c r="H32" s="11"/>
      <c r="I32" s="11"/>
      <c r="J32" s="11"/>
    </row>
    <row r="33" spans="1:10" ht="12.75">
      <c r="A33" s="8" t="s">
        <v>21</v>
      </c>
      <c r="B33" s="9">
        <f>SUM(B28:B32)</f>
        <v>29</v>
      </c>
      <c r="C33" s="9">
        <f>SUM(C28:C32)</f>
        <v>218</v>
      </c>
      <c r="D33" s="10">
        <f t="shared" si="0"/>
        <v>7.517241379310345</v>
      </c>
      <c r="E33" s="9" t="s">
        <v>243</v>
      </c>
      <c r="F33" s="9">
        <f>SUM(F28:F32)</f>
        <v>3</v>
      </c>
      <c r="G33" s="9"/>
      <c r="H33" s="9"/>
      <c r="I33" s="9"/>
      <c r="J33" s="9"/>
    </row>
    <row r="34" spans="1:10" ht="12.75">
      <c r="A34" s="8" t="s">
        <v>109</v>
      </c>
      <c r="B34" s="9">
        <v>37</v>
      </c>
      <c r="C34" s="9">
        <v>100</v>
      </c>
      <c r="D34" s="10">
        <f t="shared" si="0"/>
        <v>2.7027027027027026</v>
      </c>
      <c r="E34" s="9">
        <v>16</v>
      </c>
      <c r="F34" s="9">
        <v>0</v>
      </c>
      <c r="G34" s="9"/>
      <c r="H34" s="9"/>
      <c r="I34" s="9"/>
      <c r="J34" s="9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8" t="s">
        <v>37</v>
      </c>
      <c r="B36" s="9" t="s">
        <v>38</v>
      </c>
      <c r="C36" s="9" t="s">
        <v>32</v>
      </c>
      <c r="D36" s="9" t="s">
        <v>39</v>
      </c>
      <c r="E36" s="9" t="s">
        <v>41</v>
      </c>
      <c r="F36" s="9" t="s">
        <v>33</v>
      </c>
      <c r="G36" s="9" t="s">
        <v>40</v>
      </c>
      <c r="H36" s="9" t="s">
        <v>34</v>
      </c>
      <c r="I36" s="9" t="s">
        <v>56</v>
      </c>
      <c r="J36" s="9"/>
    </row>
    <row r="37" spans="1:10" s="2" customFormat="1" ht="12.75">
      <c r="A37" s="2" t="s">
        <v>120</v>
      </c>
      <c r="B37" s="11">
        <v>13</v>
      </c>
      <c r="C37" s="11">
        <v>22</v>
      </c>
      <c r="D37" s="11">
        <v>1</v>
      </c>
      <c r="E37" s="13">
        <f>SUM(B37)/(C37)</f>
        <v>0.5909090909090909</v>
      </c>
      <c r="F37" s="11">
        <v>194</v>
      </c>
      <c r="G37" s="18">
        <f>SUM(F37)/(C37)</f>
        <v>8.818181818181818</v>
      </c>
      <c r="H37" s="11">
        <v>3</v>
      </c>
      <c r="I37" s="11" t="s">
        <v>244</v>
      </c>
      <c r="J37" s="11"/>
    </row>
    <row r="38" spans="1:10" s="2" customFormat="1" ht="12.75">
      <c r="A38" s="2" t="s">
        <v>154</v>
      </c>
      <c r="B38" s="11">
        <v>1</v>
      </c>
      <c r="C38" s="11">
        <v>1</v>
      </c>
      <c r="D38" s="11">
        <v>0</v>
      </c>
      <c r="E38" s="13">
        <f>SUM(B38)/(C38)</f>
        <v>1</v>
      </c>
      <c r="F38" s="11">
        <v>0</v>
      </c>
      <c r="G38" s="18">
        <f>SUM(F38)/(C38)</f>
        <v>0</v>
      </c>
      <c r="H38" s="11">
        <v>0</v>
      </c>
      <c r="I38" s="11">
        <v>0</v>
      </c>
      <c r="J38" s="11"/>
    </row>
    <row r="39" spans="1:10" ht="12.75">
      <c r="A39" s="8" t="s">
        <v>21</v>
      </c>
      <c r="B39" s="9">
        <f>SUM(B37:B38)</f>
        <v>14</v>
      </c>
      <c r="C39" s="9">
        <f>SUM(C37:C38)</f>
        <v>23</v>
      </c>
      <c r="D39" s="9">
        <f>SUM(D37:D38)</f>
        <v>1</v>
      </c>
      <c r="E39" s="14">
        <f>SUM(B39)/(C39)</f>
        <v>0.6086956521739131</v>
      </c>
      <c r="F39" s="9">
        <f>SUM(F37:F38)</f>
        <v>194</v>
      </c>
      <c r="G39" s="23">
        <f>SUM(F39)/(C39)</f>
        <v>8.434782608695652</v>
      </c>
      <c r="H39" s="9">
        <f>SUM(H37:H38)</f>
        <v>3</v>
      </c>
      <c r="I39" s="9" t="s">
        <v>244</v>
      </c>
      <c r="J39" s="9"/>
    </row>
    <row r="40" spans="1:10" ht="12.75">
      <c r="A40" s="8" t="s">
        <v>109</v>
      </c>
      <c r="B40" s="9">
        <v>3</v>
      </c>
      <c r="C40" s="9">
        <v>11</v>
      </c>
      <c r="D40" s="9">
        <v>1</v>
      </c>
      <c r="E40" s="14">
        <f>SUM(B40)/(C40)</f>
        <v>0.2727272727272727</v>
      </c>
      <c r="F40" s="9">
        <v>20</v>
      </c>
      <c r="G40" s="23">
        <f>SUM(F40)/(C40)</f>
        <v>1.8181818181818181</v>
      </c>
      <c r="H40" s="9">
        <v>0</v>
      </c>
      <c r="I40" s="9">
        <v>13</v>
      </c>
      <c r="J40" s="9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8" t="s">
        <v>42</v>
      </c>
      <c r="B42" s="9" t="s">
        <v>43</v>
      </c>
      <c r="C42" s="9" t="s">
        <v>33</v>
      </c>
      <c r="D42" s="9" t="s">
        <v>23</v>
      </c>
      <c r="E42" s="9" t="s">
        <v>56</v>
      </c>
      <c r="F42" s="9" t="s">
        <v>34</v>
      </c>
      <c r="G42" s="9"/>
      <c r="H42" s="9"/>
      <c r="I42" s="9"/>
      <c r="J42" s="9"/>
    </row>
    <row r="43" spans="1:10" s="2" customFormat="1" ht="12.75">
      <c r="A43" s="2" t="s">
        <v>126</v>
      </c>
      <c r="B43" s="11">
        <v>4</v>
      </c>
      <c r="C43" s="11">
        <v>65</v>
      </c>
      <c r="D43" s="12">
        <f>SUM(C43)/(B43)</f>
        <v>16.25</v>
      </c>
      <c r="E43" s="11" t="s">
        <v>169</v>
      </c>
      <c r="F43" s="11">
        <v>2</v>
      </c>
      <c r="G43" s="11"/>
      <c r="H43" s="11"/>
      <c r="I43" s="11"/>
      <c r="J43" s="11"/>
    </row>
    <row r="44" spans="1:10" s="2" customFormat="1" ht="12.75">
      <c r="A44" s="2" t="s">
        <v>140</v>
      </c>
      <c r="B44" s="11">
        <v>2</v>
      </c>
      <c r="C44" s="11">
        <v>40</v>
      </c>
      <c r="D44" s="12">
        <f aca="true" t="shared" si="1" ref="D44:D52">SUM(C44)/(B44)</f>
        <v>20</v>
      </c>
      <c r="E44" s="11" t="s">
        <v>244</v>
      </c>
      <c r="F44" s="11">
        <v>1</v>
      </c>
      <c r="G44" s="11"/>
      <c r="H44" s="11"/>
      <c r="I44" s="11"/>
      <c r="J44" s="11"/>
    </row>
    <row r="45" spans="1:10" s="2" customFormat="1" ht="12.75">
      <c r="A45" s="2" t="s">
        <v>127</v>
      </c>
      <c r="B45" s="11">
        <v>2</v>
      </c>
      <c r="C45" s="11">
        <v>34</v>
      </c>
      <c r="D45" s="12">
        <f t="shared" si="1"/>
        <v>17</v>
      </c>
      <c r="E45" s="11">
        <v>18</v>
      </c>
      <c r="F45" s="11">
        <v>0</v>
      </c>
      <c r="G45" s="11"/>
      <c r="H45" s="11"/>
      <c r="I45" s="11"/>
      <c r="J45" s="11"/>
    </row>
    <row r="46" spans="1:10" s="2" customFormat="1" ht="12.75">
      <c r="A46" s="2" t="s">
        <v>164</v>
      </c>
      <c r="B46" s="11">
        <v>2</v>
      </c>
      <c r="C46" s="11">
        <v>12</v>
      </c>
      <c r="D46" s="12">
        <f t="shared" si="1"/>
        <v>6</v>
      </c>
      <c r="E46" s="11">
        <v>12</v>
      </c>
      <c r="F46" s="11">
        <v>0</v>
      </c>
      <c r="G46" s="11"/>
      <c r="H46" s="11"/>
      <c r="I46" s="11"/>
      <c r="J46" s="11"/>
    </row>
    <row r="47" spans="1:10" s="2" customFormat="1" ht="12.75">
      <c r="A47" s="2" t="s">
        <v>121</v>
      </c>
      <c r="B47" s="11">
        <v>1</v>
      </c>
      <c r="C47" s="11">
        <v>23</v>
      </c>
      <c r="D47" s="12">
        <f t="shared" si="1"/>
        <v>23</v>
      </c>
      <c r="E47" s="11">
        <v>23</v>
      </c>
      <c r="F47" s="11">
        <v>0</v>
      </c>
      <c r="G47" s="11"/>
      <c r="H47" s="11"/>
      <c r="I47" s="11"/>
      <c r="J47" s="11"/>
    </row>
    <row r="48" spans="1:10" s="2" customFormat="1" ht="12.75">
      <c r="A48" s="2" t="s">
        <v>124</v>
      </c>
      <c r="B48" s="11">
        <v>1</v>
      </c>
      <c r="C48" s="11">
        <v>7</v>
      </c>
      <c r="D48" s="12">
        <f t="shared" si="1"/>
        <v>7</v>
      </c>
      <c r="E48" s="11">
        <v>7</v>
      </c>
      <c r="F48" s="11">
        <v>0</v>
      </c>
      <c r="G48" s="11"/>
      <c r="H48" s="11"/>
      <c r="I48" s="11"/>
      <c r="J48" s="11"/>
    </row>
    <row r="49" spans="1:10" s="2" customFormat="1" ht="12.75">
      <c r="A49" s="2" t="s">
        <v>132</v>
      </c>
      <c r="B49" s="11">
        <v>1</v>
      </c>
      <c r="C49" s="11">
        <v>7</v>
      </c>
      <c r="D49" s="12">
        <f t="shared" si="1"/>
        <v>7</v>
      </c>
      <c r="E49" s="11">
        <v>7</v>
      </c>
      <c r="F49" s="11">
        <v>0</v>
      </c>
      <c r="G49" s="11"/>
      <c r="H49" s="11"/>
      <c r="I49" s="11"/>
      <c r="J49" s="11"/>
    </row>
    <row r="50" spans="1:10" s="2" customFormat="1" ht="12.75">
      <c r="A50" s="2" t="s">
        <v>143</v>
      </c>
      <c r="B50" s="11">
        <v>1</v>
      </c>
      <c r="C50" s="11">
        <v>6</v>
      </c>
      <c r="D50" s="12">
        <f t="shared" si="1"/>
        <v>6</v>
      </c>
      <c r="E50" s="11">
        <v>6</v>
      </c>
      <c r="F50" s="11">
        <v>0</v>
      </c>
      <c r="G50" s="11"/>
      <c r="H50" s="11"/>
      <c r="I50" s="11"/>
      <c r="J50" s="11"/>
    </row>
    <row r="51" spans="1:10" ht="12.75">
      <c r="A51" s="8" t="s">
        <v>21</v>
      </c>
      <c r="B51" s="9">
        <f>SUM(B43:B50)</f>
        <v>14</v>
      </c>
      <c r="C51" s="9">
        <f>SUM(C43:C50)</f>
        <v>194</v>
      </c>
      <c r="D51" s="10">
        <f t="shared" si="1"/>
        <v>13.857142857142858</v>
      </c>
      <c r="E51" s="9" t="s">
        <v>244</v>
      </c>
      <c r="F51" s="9">
        <f>SUM(F43:F50)</f>
        <v>3</v>
      </c>
      <c r="G51" s="9"/>
      <c r="H51" s="9"/>
      <c r="I51" s="9"/>
      <c r="J51" s="9"/>
    </row>
    <row r="52" spans="1:10" ht="12.75">
      <c r="A52" s="8" t="s">
        <v>109</v>
      </c>
      <c r="B52" s="9">
        <v>3</v>
      </c>
      <c r="C52" s="9">
        <v>20</v>
      </c>
      <c r="D52" s="10">
        <f t="shared" si="1"/>
        <v>6.666666666666667</v>
      </c>
      <c r="E52" s="9">
        <v>13</v>
      </c>
      <c r="F52" s="9">
        <v>0</v>
      </c>
      <c r="G52" s="9"/>
      <c r="H52" s="9"/>
      <c r="I52" s="9"/>
      <c r="J52" s="9"/>
    </row>
    <row r="53" spans="1:10" ht="12.75">
      <c r="A53" s="8"/>
      <c r="B53" s="9"/>
      <c r="C53" s="9"/>
      <c r="D53" s="10"/>
      <c r="E53" s="9"/>
      <c r="F53" s="9"/>
      <c r="G53" s="9"/>
      <c r="H53" s="9"/>
      <c r="I53" s="9"/>
      <c r="J53" s="9"/>
    </row>
    <row r="54" spans="1:10" ht="12.75">
      <c r="A54" s="8" t="s">
        <v>50</v>
      </c>
      <c r="B54" s="9" t="s">
        <v>52</v>
      </c>
      <c r="C54" s="9" t="s">
        <v>53</v>
      </c>
      <c r="D54" s="9" t="s">
        <v>41</v>
      </c>
      <c r="E54" s="9" t="s">
        <v>51</v>
      </c>
      <c r="F54" s="9" t="s">
        <v>51</v>
      </c>
      <c r="G54" s="9" t="s">
        <v>41</v>
      </c>
      <c r="H54" s="9" t="s">
        <v>56</v>
      </c>
      <c r="I54" s="9" t="s">
        <v>48</v>
      </c>
      <c r="J54" s="9"/>
    </row>
    <row r="55" spans="1:10" ht="12.75">
      <c r="A55" s="2" t="s">
        <v>129</v>
      </c>
      <c r="B55" s="11">
        <v>6</v>
      </c>
      <c r="C55" s="11">
        <v>6</v>
      </c>
      <c r="D55" s="13">
        <f>SUM(B55/C55)</f>
        <v>1</v>
      </c>
      <c r="E55" s="19">
        <v>0</v>
      </c>
      <c r="F55" s="19">
        <v>0</v>
      </c>
      <c r="G55" s="13">
        <v>0</v>
      </c>
      <c r="H55" s="11">
        <v>0</v>
      </c>
      <c r="I55" s="11">
        <f>SUM(B55)+(E55*3)</f>
        <v>6</v>
      </c>
      <c r="J55" s="9"/>
    </row>
    <row r="56" spans="1:10" ht="12.75">
      <c r="A56" s="8" t="s">
        <v>21</v>
      </c>
      <c r="B56" s="9">
        <f>SUM(B55:B55)</f>
        <v>6</v>
      </c>
      <c r="C56" s="9">
        <f>SUM(C55:C55)</f>
        <v>6</v>
      </c>
      <c r="D56" s="14">
        <f>SUM(B56/C56)</f>
        <v>1</v>
      </c>
      <c r="E56" s="24">
        <f>SUM(E55:E55)</f>
        <v>0</v>
      </c>
      <c r="F56" s="24">
        <f>SUM(F55:F55)</f>
        <v>0</v>
      </c>
      <c r="G56" s="14">
        <v>0</v>
      </c>
      <c r="H56" s="9">
        <v>0</v>
      </c>
      <c r="I56" s="9">
        <f>SUM(B56)+(E56*3)</f>
        <v>6</v>
      </c>
      <c r="J56" s="9"/>
    </row>
    <row r="57" spans="1:10" ht="12.75">
      <c r="A57" s="8" t="s">
        <v>109</v>
      </c>
      <c r="B57" s="9">
        <v>0</v>
      </c>
      <c r="C57" s="9">
        <v>0</v>
      </c>
      <c r="D57" s="14">
        <v>0</v>
      </c>
      <c r="E57" s="24">
        <v>0</v>
      </c>
      <c r="F57" s="24">
        <v>0</v>
      </c>
      <c r="G57" s="14">
        <v>0</v>
      </c>
      <c r="H57" s="9">
        <v>0</v>
      </c>
      <c r="I57" s="9">
        <f>SUM(B57)+(E57*3)</f>
        <v>0</v>
      </c>
      <c r="J57" s="9"/>
    </row>
    <row r="58" spans="1:10" ht="12.75">
      <c r="A58" s="8"/>
      <c r="B58" s="9"/>
      <c r="C58" s="9"/>
      <c r="D58" s="10"/>
      <c r="E58" s="9"/>
      <c r="F58" s="9"/>
      <c r="G58" s="9"/>
      <c r="H58" s="9"/>
      <c r="I58" s="9"/>
      <c r="J58" s="9"/>
    </row>
    <row r="59" spans="1:10" ht="12.75">
      <c r="A59" s="8"/>
      <c r="B59" s="9"/>
      <c r="C59" s="9"/>
      <c r="D59" s="10"/>
      <c r="E59" s="9"/>
      <c r="F59" s="9"/>
      <c r="G59" s="9"/>
      <c r="H59" s="9"/>
      <c r="I59" s="9"/>
      <c r="J59" s="9"/>
    </row>
    <row r="60" spans="1:10" ht="12.75">
      <c r="A60" s="8"/>
      <c r="B60" s="9" t="s">
        <v>34</v>
      </c>
      <c r="C60" s="9" t="s">
        <v>34</v>
      </c>
      <c r="D60" s="9" t="s">
        <v>34</v>
      </c>
      <c r="E60" s="9"/>
      <c r="F60" s="9"/>
      <c r="G60" s="9"/>
      <c r="H60" s="9"/>
      <c r="I60" s="9"/>
      <c r="J60" s="9"/>
    </row>
    <row r="61" spans="1:10" ht="12.75">
      <c r="A61" s="8" t="s">
        <v>44</v>
      </c>
      <c r="B61" s="9" t="s">
        <v>54</v>
      </c>
      <c r="C61" s="9" t="s">
        <v>43</v>
      </c>
      <c r="D61" s="9" t="s">
        <v>55</v>
      </c>
      <c r="E61" s="9" t="s">
        <v>45</v>
      </c>
      <c r="F61" s="9" t="s">
        <v>46</v>
      </c>
      <c r="G61" s="9" t="s">
        <v>47</v>
      </c>
      <c r="H61" s="9" t="s">
        <v>49</v>
      </c>
      <c r="I61" s="9" t="s">
        <v>48</v>
      </c>
      <c r="J61" s="9"/>
    </row>
    <row r="62" spans="1:10" s="2" customFormat="1" ht="12.75">
      <c r="A62" s="2" t="s">
        <v>121</v>
      </c>
      <c r="B62" s="11">
        <v>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 aca="true" t="shared" si="2" ref="I62:I68">SUM(B62*6)+(C62*6)+(D62*6)+(E62)+(F62*2)+(G62*3)+(H62*2)</f>
        <v>12</v>
      </c>
      <c r="J62" s="11"/>
    </row>
    <row r="63" spans="1:10" s="2" customFormat="1" ht="12.75">
      <c r="A63" s="2" t="s">
        <v>126</v>
      </c>
      <c r="B63" s="11">
        <v>0</v>
      </c>
      <c r="C63" s="11">
        <v>2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>SUM(B63*6)+(C63*6)+(D63*6)+(E63)+(F63*2)+(G63*3)+(H63*2)</f>
        <v>12</v>
      </c>
      <c r="J63" s="11"/>
    </row>
    <row r="64" spans="1:10" s="2" customFormat="1" ht="12.75">
      <c r="A64" s="2" t="s">
        <v>140</v>
      </c>
      <c r="B64" s="11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2"/>
        <v>6</v>
      </c>
      <c r="J64" s="11"/>
    </row>
    <row r="65" spans="1:10" s="2" customFormat="1" ht="12.75">
      <c r="A65" s="2" t="s">
        <v>120</v>
      </c>
      <c r="B65" s="11">
        <v>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2"/>
        <v>6</v>
      </c>
      <c r="J65" s="11"/>
    </row>
    <row r="66" spans="1:10" s="2" customFormat="1" ht="12.75">
      <c r="A66" s="2" t="s">
        <v>129</v>
      </c>
      <c r="B66" s="11">
        <v>0</v>
      </c>
      <c r="C66" s="11">
        <v>0</v>
      </c>
      <c r="D66" s="11">
        <v>0</v>
      </c>
      <c r="E66" s="11">
        <v>6</v>
      </c>
      <c r="F66" s="11">
        <v>0</v>
      </c>
      <c r="G66" s="11">
        <v>0</v>
      </c>
      <c r="H66" s="11">
        <v>0</v>
      </c>
      <c r="I66" s="11">
        <f t="shared" si="2"/>
        <v>6</v>
      </c>
      <c r="J66" s="11"/>
    </row>
    <row r="67" spans="1:10" ht="12.75">
      <c r="A67" s="8" t="s">
        <v>21</v>
      </c>
      <c r="B67" s="9">
        <f aca="true" t="shared" si="3" ref="B67:H67">SUM(B62:B66)</f>
        <v>3</v>
      </c>
      <c r="C67" s="9">
        <f t="shared" si="3"/>
        <v>3</v>
      </c>
      <c r="D67" s="9">
        <f t="shared" si="3"/>
        <v>0</v>
      </c>
      <c r="E67" s="9">
        <f t="shared" si="3"/>
        <v>6</v>
      </c>
      <c r="F67" s="9">
        <f t="shared" si="3"/>
        <v>0</v>
      </c>
      <c r="G67" s="9">
        <f t="shared" si="3"/>
        <v>0</v>
      </c>
      <c r="H67" s="9">
        <f t="shared" si="3"/>
        <v>0</v>
      </c>
      <c r="I67" s="9">
        <f t="shared" si="2"/>
        <v>42</v>
      </c>
      <c r="J67" s="9"/>
    </row>
    <row r="68" spans="1:10" ht="12.75">
      <c r="A68" s="8" t="s">
        <v>109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f t="shared" si="2"/>
        <v>0</v>
      </c>
      <c r="J68" s="9"/>
    </row>
    <row r="69" spans="1:10" ht="12.7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8" t="s">
        <v>74</v>
      </c>
      <c r="B70" s="9" t="s">
        <v>76</v>
      </c>
      <c r="C70" s="9" t="s">
        <v>33</v>
      </c>
      <c r="D70" s="9" t="s">
        <v>23</v>
      </c>
      <c r="E70" s="9" t="s">
        <v>56</v>
      </c>
      <c r="F70" s="9" t="s">
        <v>34</v>
      </c>
      <c r="G70" s="9"/>
      <c r="H70" s="9"/>
      <c r="I70" s="9"/>
      <c r="J70" s="9"/>
    </row>
    <row r="71" spans="1:10" s="2" customFormat="1" ht="12.75">
      <c r="A71" s="2" t="s">
        <v>142</v>
      </c>
      <c r="B71" s="11">
        <v>1</v>
      </c>
      <c r="C71" s="11">
        <v>9</v>
      </c>
      <c r="D71" s="12">
        <f>SUM(C71)/(B71)</f>
        <v>9</v>
      </c>
      <c r="E71" s="11">
        <v>9</v>
      </c>
      <c r="F71" s="11">
        <v>0</v>
      </c>
      <c r="G71" s="11"/>
      <c r="H71" s="11"/>
      <c r="I71" s="11"/>
      <c r="J71" s="11"/>
    </row>
    <row r="72" spans="1:10" ht="12.75">
      <c r="A72" s="8" t="s">
        <v>21</v>
      </c>
      <c r="B72" s="9">
        <f>SUM(B71:B71)</f>
        <v>1</v>
      </c>
      <c r="C72" s="9">
        <f>SUM(C71:C71)</f>
        <v>9</v>
      </c>
      <c r="D72" s="10">
        <f>SUM(C72)/(B72)</f>
        <v>9</v>
      </c>
      <c r="E72" s="9">
        <v>9</v>
      </c>
      <c r="F72" s="9">
        <f>SUM(F71:F71)</f>
        <v>0</v>
      </c>
      <c r="G72" s="9"/>
      <c r="H72" s="9"/>
      <c r="I72" s="9"/>
      <c r="J72" s="9"/>
    </row>
    <row r="73" spans="1:10" ht="12.75">
      <c r="A73" s="8" t="s">
        <v>109</v>
      </c>
      <c r="B73" s="9">
        <v>7</v>
      </c>
      <c r="C73" s="9">
        <v>88</v>
      </c>
      <c r="D73" s="10">
        <f>SUM(C73)/(B73)</f>
        <v>12.571428571428571</v>
      </c>
      <c r="E73" s="9">
        <v>21</v>
      </c>
      <c r="F73" s="9">
        <v>0</v>
      </c>
      <c r="G73" s="9"/>
      <c r="H73" s="9"/>
      <c r="I73" s="9"/>
      <c r="J73" s="9"/>
    </row>
    <row r="75" spans="1:6" ht="12.75">
      <c r="A75" s="8" t="s">
        <v>72</v>
      </c>
      <c r="B75" s="9" t="s">
        <v>77</v>
      </c>
      <c r="C75" s="9" t="s">
        <v>33</v>
      </c>
      <c r="D75" s="9" t="s">
        <v>23</v>
      </c>
      <c r="E75" s="9" t="s">
        <v>56</v>
      </c>
      <c r="F75" s="9" t="s">
        <v>34</v>
      </c>
    </row>
    <row r="76" spans="1:6" s="2" customFormat="1" ht="12.75">
      <c r="A76" s="2" t="s">
        <v>124</v>
      </c>
      <c r="B76" s="11">
        <v>4</v>
      </c>
      <c r="C76" s="11">
        <v>41</v>
      </c>
      <c r="D76" s="12">
        <f>SUM(C76)/(B76)</f>
        <v>10.25</v>
      </c>
      <c r="E76" s="11">
        <v>18</v>
      </c>
      <c r="F76" s="11">
        <v>0</v>
      </c>
    </row>
    <row r="77" spans="1:6" s="2" customFormat="1" ht="12.75">
      <c r="A77" s="2" t="s">
        <v>121</v>
      </c>
      <c r="B77" s="11">
        <v>1</v>
      </c>
      <c r="C77" s="11">
        <v>13</v>
      </c>
      <c r="D77" s="12">
        <f>SUM(C77)/(B77)</f>
        <v>13</v>
      </c>
      <c r="E77" s="11">
        <v>13</v>
      </c>
      <c r="F77" s="11">
        <v>0</v>
      </c>
    </row>
    <row r="78" spans="1:6" s="2" customFormat="1" ht="12.75">
      <c r="A78" s="2" t="s">
        <v>146</v>
      </c>
      <c r="B78" s="11">
        <v>1</v>
      </c>
      <c r="C78" s="11">
        <v>2</v>
      </c>
      <c r="D78" s="12">
        <f>SUM(C78)/(B78)</f>
        <v>2</v>
      </c>
      <c r="E78" s="11">
        <v>2</v>
      </c>
      <c r="F78" s="11">
        <v>0</v>
      </c>
    </row>
    <row r="79" spans="1:6" ht="12.75">
      <c r="A79" s="8" t="s">
        <v>21</v>
      </c>
      <c r="B79" s="9">
        <f>SUM(B76:B78)</f>
        <v>6</v>
      </c>
      <c r="C79" s="9">
        <f>SUM(C76:C78)</f>
        <v>56</v>
      </c>
      <c r="D79" s="10">
        <f>SUM(C79)/(B79)</f>
        <v>9.333333333333334</v>
      </c>
      <c r="E79" s="9">
        <v>18</v>
      </c>
      <c r="F79" s="9">
        <f>SUM(F76:F78)</f>
        <v>0</v>
      </c>
    </row>
    <row r="80" spans="1:6" ht="12.75">
      <c r="A80" s="8" t="s">
        <v>109</v>
      </c>
      <c r="B80" s="9">
        <v>3</v>
      </c>
      <c r="C80" s="9">
        <v>33</v>
      </c>
      <c r="D80" s="10">
        <f>SUM(C80)/(B80)</f>
        <v>11</v>
      </c>
      <c r="E80" s="9">
        <v>17</v>
      </c>
      <c r="F80" s="9">
        <v>0</v>
      </c>
    </row>
    <row r="82" spans="1:6" ht="12.75">
      <c r="A82" s="8" t="s">
        <v>58</v>
      </c>
      <c r="B82" s="9" t="s">
        <v>78</v>
      </c>
      <c r="C82" s="9" t="s">
        <v>33</v>
      </c>
      <c r="D82" s="9" t="s">
        <v>23</v>
      </c>
      <c r="E82" s="9" t="s">
        <v>56</v>
      </c>
      <c r="F82" s="9" t="s">
        <v>34</v>
      </c>
    </row>
    <row r="83" spans="1:6" s="2" customFormat="1" ht="12.75">
      <c r="A83" s="2" t="s">
        <v>124</v>
      </c>
      <c r="B83" s="11">
        <v>1</v>
      </c>
      <c r="C83" s="11">
        <v>0</v>
      </c>
      <c r="D83" s="12">
        <f>SUM(C83)/(B83)</f>
        <v>0</v>
      </c>
      <c r="E83" s="11">
        <v>0</v>
      </c>
      <c r="F83" s="11">
        <v>0</v>
      </c>
    </row>
    <row r="84" spans="1:6" ht="12.75">
      <c r="A84" s="8" t="s">
        <v>21</v>
      </c>
      <c r="B84" s="9">
        <f>SUM(B83:B83)</f>
        <v>1</v>
      </c>
      <c r="C84" s="9">
        <f>SUM(C83:C83)</f>
        <v>0</v>
      </c>
      <c r="D84" s="10">
        <f>SUM(C84)/(B84)</f>
        <v>0</v>
      </c>
      <c r="E84" s="9">
        <v>0</v>
      </c>
      <c r="F84" s="9">
        <f>SUM(F83:F83)</f>
        <v>0</v>
      </c>
    </row>
    <row r="85" spans="1:6" ht="12.75">
      <c r="A85" s="8" t="s">
        <v>109</v>
      </c>
      <c r="B85" s="9">
        <v>1</v>
      </c>
      <c r="C85" s="9">
        <v>22</v>
      </c>
      <c r="D85" s="10">
        <f>SUM(C85)/(B85)</f>
        <v>22</v>
      </c>
      <c r="E85" s="9">
        <v>22</v>
      </c>
      <c r="F85" s="9">
        <v>0</v>
      </c>
    </row>
    <row r="87" spans="1:6" ht="12.75">
      <c r="A87" s="8" t="s">
        <v>73</v>
      </c>
      <c r="B87" s="9" t="s">
        <v>75</v>
      </c>
      <c r="C87" s="9" t="s">
        <v>33</v>
      </c>
      <c r="D87" s="9" t="s">
        <v>23</v>
      </c>
      <c r="E87" s="9" t="s">
        <v>56</v>
      </c>
      <c r="F87" s="9"/>
    </row>
    <row r="88" spans="1:6" s="2" customFormat="1" ht="12.75">
      <c r="A88" s="2" t="s">
        <v>120</v>
      </c>
      <c r="B88" s="11">
        <v>1</v>
      </c>
      <c r="C88" s="11">
        <v>58</v>
      </c>
      <c r="D88" s="12">
        <f>SUM(C88)/(B88)</f>
        <v>58</v>
      </c>
      <c r="E88" s="11">
        <v>58</v>
      </c>
      <c r="F88" s="11"/>
    </row>
    <row r="89" spans="1:6" s="2" customFormat="1" ht="12.75">
      <c r="A89" s="2" t="s">
        <v>141</v>
      </c>
      <c r="B89" s="11">
        <v>2</v>
      </c>
      <c r="C89" s="11">
        <v>61</v>
      </c>
      <c r="D89" s="12">
        <f>SUM(C89)/(B89)</f>
        <v>30.5</v>
      </c>
      <c r="E89" s="11">
        <v>36</v>
      </c>
      <c r="F89" s="11"/>
    </row>
    <row r="90" spans="1:6" s="2" customFormat="1" ht="12.75">
      <c r="A90" s="2" t="s">
        <v>251</v>
      </c>
      <c r="B90" s="11">
        <v>1</v>
      </c>
      <c r="C90" s="11">
        <v>0</v>
      </c>
      <c r="D90" s="12">
        <f>SUM(C90)/(B90)</f>
        <v>0</v>
      </c>
      <c r="E90" s="11">
        <v>0</v>
      </c>
      <c r="F90" s="11"/>
    </row>
    <row r="91" spans="1:6" ht="12.75">
      <c r="A91" s="8" t="s">
        <v>21</v>
      </c>
      <c r="B91" s="9">
        <f>SUM(B88:B90)</f>
        <v>4</v>
      </c>
      <c r="C91" s="9">
        <f>SUM(C88:C90)</f>
        <v>119</v>
      </c>
      <c r="D91" s="10">
        <f>SUM(C91)/(B91)</f>
        <v>29.75</v>
      </c>
      <c r="E91" s="9">
        <v>58</v>
      </c>
      <c r="F91" s="9"/>
    </row>
    <row r="92" spans="1:6" ht="12.75">
      <c r="A92" s="8" t="s">
        <v>109</v>
      </c>
      <c r="B92" s="9">
        <v>7</v>
      </c>
      <c r="C92" s="9">
        <v>191</v>
      </c>
      <c r="D92" s="10">
        <f>SUM(C92)/(B92)</f>
        <v>27.285714285714285</v>
      </c>
      <c r="E92" s="9">
        <v>35</v>
      </c>
      <c r="F92" s="9"/>
    </row>
    <row r="94" spans="1:10" ht="12.75">
      <c r="A94" s="8" t="s">
        <v>79</v>
      </c>
      <c r="B94" s="6"/>
      <c r="C94" s="6"/>
      <c r="D94" s="6"/>
      <c r="E94" s="6"/>
      <c r="F94" s="6"/>
      <c r="G94" s="6"/>
      <c r="H94" s="6"/>
      <c r="I94" s="6"/>
      <c r="J94" s="6"/>
    </row>
    <row r="95" ht="12.75">
      <c r="A95" t="s">
        <v>245</v>
      </c>
    </row>
    <row r="96" ht="12.75">
      <c r="A96" t="s">
        <v>246</v>
      </c>
    </row>
    <row r="97" ht="12.75">
      <c r="A97" t="s">
        <v>247</v>
      </c>
    </row>
    <row r="98" ht="12.75">
      <c r="A98" t="s">
        <v>248</v>
      </c>
    </row>
    <row r="99" ht="12.75">
      <c r="A99" t="s">
        <v>249</v>
      </c>
    </row>
    <row r="100" ht="12.75">
      <c r="A100" t="s">
        <v>250</v>
      </c>
    </row>
    <row r="102" spans="1:8" ht="12.75">
      <c r="A102" s="8" t="s">
        <v>85</v>
      </c>
      <c r="B102" s="9" t="s">
        <v>67</v>
      </c>
      <c r="C102" s="9" t="s">
        <v>82</v>
      </c>
      <c r="D102" s="9" t="s">
        <v>68</v>
      </c>
      <c r="E102" s="9" t="s">
        <v>69</v>
      </c>
      <c r="F102" s="9" t="s">
        <v>62</v>
      </c>
      <c r="G102" s="9" t="s">
        <v>83</v>
      </c>
      <c r="H102" s="9" t="s">
        <v>84</v>
      </c>
    </row>
    <row r="103" spans="1:8" ht="12.75">
      <c r="A103" s="2" t="s">
        <v>122</v>
      </c>
      <c r="B103" s="11">
        <v>2</v>
      </c>
      <c r="C103" s="11">
        <v>12</v>
      </c>
      <c r="D103" s="11">
        <f aca="true" t="shared" si="4" ref="D103:D130">SUM(B103+C103)</f>
        <v>14</v>
      </c>
      <c r="E103" s="11">
        <v>0</v>
      </c>
      <c r="F103" s="11">
        <v>2</v>
      </c>
      <c r="G103" s="11">
        <v>0</v>
      </c>
      <c r="H103" s="11">
        <v>0</v>
      </c>
    </row>
    <row r="104" spans="1:8" ht="12.75">
      <c r="A104" s="2" t="s">
        <v>121</v>
      </c>
      <c r="B104" s="11">
        <v>2</v>
      </c>
      <c r="C104" s="11">
        <v>11</v>
      </c>
      <c r="D104" s="11">
        <f t="shared" si="4"/>
        <v>13</v>
      </c>
      <c r="E104" s="11">
        <v>0</v>
      </c>
      <c r="F104" s="11">
        <v>3</v>
      </c>
      <c r="G104" s="11">
        <v>0</v>
      </c>
      <c r="H104" s="11">
        <v>0</v>
      </c>
    </row>
    <row r="105" spans="1:8" ht="12.75">
      <c r="A105" s="2" t="s">
        <v>126</v>
      </c>
      <c r="B105" s="11">
        <v>2</v>
      </c>
      <c r="C105" s="11">
        <v>8</v>
      </c>
      <c r="D105" s="11">
        <f t="shared" si="4"/>
        <v>10</v>
      </c>
      <c r="E105" s="11">
        <v>0</v>
      </c>
      <c r="F105" s="11">
        <v>3</v>
      </c>
      <c r="G105" s="11">
        <v>0</v>
      </c>
      <c r="H105" s="11">
        <v>1</v>
      </c>
    </row>
    <row r="106" spans="1:8" ht="12.75">
      <c r="A106" s="2" t="s">
        <v>145</v>
      </c>
      <c r="B106" s="11">
        <v>1</v>
      </c>
      <c r="C106" s="11">
        <v>7</v>
      </c>
      <c r="D106" s="11">
        <f t="shared" si="4"/>
        <v>8</v>
      </c>
      <c r="E106" s="11">
        <v>0</v>
      </c>
      <c r="F106" s="11">
        <v>1</v>
      </c>
      <c r="G106" s="11">
        <v>0</v>
      </c>
      <c r="H106" s="11">
        <v>1</v>
      </c>
    </row>
    <row r="107" spans="1:8" ht="12.75">
      <c r="A107" s="2" t="s">
        <v>146</v>
      </c>
      <c r="B107" s="11">
        <v>1</v>
      </c>
      <c r="C107" s="11">
        <v>7</v>
      </c>
      <c r="D107" s="11">
        <f t="shared" si="4"/>
        <v>8</v>
      </c>
      <c r="E107" s="11">
        <v>1</v>
      </c>
      <c r="F107" s="11">
        <v>2</v>
      </c>
      <c r="G107" s="11">
        <v>2</v>
      </c>
      <c r="H107" s="11">
        <v>0</v>
      </c>
    </row>
    <row r="108" spans="1:8" ht="12.75">
      <c r="A108" s="2" t="s">
        <v>149</v>
      </c>
      <c r="B108" s="11">
        <v>0</v>
      </c>
      <c r="C108" s="11">
        <v>4</v>
      </c>
      <c r="D108" s="11">
        <f t="shared" si="4"/>
        <v>4</v>
      </c>
      <c r="E108" s="11">
        <v>0</v>
      </c>
      <c r="F108" s="11">
        <v>1</v>
      </c>
      <c r="G108" s="11">
        <v>1</v>
      </c>
      <c r="H108" s="11">
        <v>0</v>
      </c>
    </row>
    <row r="109" spans="1:8" ht="12.75">
      <c r="A109" s="2" t="s">
        <v>124</v>
      </c>
      <c r="B109" s="11">
        <v>0</v>
      </c>
      <c r="C109" s="11">
        <v>4</v>
      </c>
      <c r="D109" s="11">
        <f t="shared" si="4"/>
        <v>4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141</v>
      </c>
      <c r="B110" s="11">
        <v>0</v>
      </c>
      <c r="C110" s="11">
        <v>4</v>
      </c>
      <c r="D110" s="11">
        <f t="shared" si="4"/>
        <v>4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123</v>
      </c>
      <c r="B111" s="11">
        <v>0</v>
      </c>
      <c r="C111" s="11">
        <v>4</v>
      </c>
      <c r="D111" s="11">
        <f t="shared" si="4"/>
        <v>4</v>
      </c>
      <c r="E111" s="11">
        <v>0</v>
      </c>
      <c r="F111" s="11">
        <v>1</v>
      </c>
      <c r="G111" s="11">
        <v>1</v>
      </c>
      <c r="H111" s="11">
        <v>0</v>
      </c>
    </row>
    <row r="112" spans="1:8" ht="12.75">
      <c r="A112" s="2" t="s">
        <v>140</v>
      </c>
      <c r="B112" s="11">
        <v>0</v>
      </c>
      <c r="C112" s="11">
        <v>3</v>
      </c>
      <c r="D112" s="11">
        <f t="shared" si="4"/>
        <v>3</v>
      </c>
      <c r="E112" s="11">
        <v>0</v>
      </c>
      <c r="F112" s="11">
        <v>1</v>
      </c>
      <c r="G112" s="11">
        <v>0</v>
      </c>
      <c r="H112" s="11">
        <v>1</v>
      </c>
    </row>
    <row r="113" spans="1:8" ht="12.75">
      <c r="A113" s="2" t="s">
        <v>132</v>
      </c>
      <c r="B113" s="11">
        <v>0</v>
      </c>
      <c r="C113" s="11">
        <v>3</v>
      </c>
      <c r="D113" s="11">
        <f t="shared" si="4"/>
        <v>3</v>
      </c>
      <c r="E113" s="11">
        <v>0</v>
      </c>
      <c r="F113" s="11">
        <v>1</v>
      </c>
      <c r="G113" s="11">
        <v>1</v>
      </c>
      <c r="H113" s="11">
        <v>0</v>
      </c>
    </row>
    <row r="114" spans="1:8" ht="12.75">
      <c r="A114" s="2" t="s">
        <v>142</v>
      </c>
      <c r="B114" s="11">
        <v>0</v>
      </c>
      <c r="C114" s="11">
        <v>3</v>
      </c>
      <c r="D114" s="11">
        <f t="shared" si="4"/>
        <v>3</v>
      </c>
      <c r="E114" s="11">
        <v>0</v>
      </c>
      <c r="F114" s="11">
        <v>0</v>
      </c>
      <c r="G114" s="11">
        <v>1</v>
      </c>
      <c r="H114" s="11">
        <v>0</v>
      </c>
    </row>
    <row r="115" spans="1:8" ht="12.75">
      <c r="A115" s="2" t="s">
        <v>143</v>
      </c>
      <c r="B115" s="11">
        <v>0</v>
      </c>
      <c r="C115" s="11">
        <v>3</v>
      </c>
      <c r="D115" s="11">
        <f t="shared" si="4"/>
        <v>3</v>
      </c>
      <c r="E115" s="11">
        <v>0</v>
      </c>
      <c r="F115" s="11">
        <v>0</v>
      </c>
      <c r="G115" s="11">
        <v>0</v>
      </c>
      <c r="H115" s="11">
        <v>1</v>
      </c>
    </row>
    <row r="116" spans="1:8" ht="12.75">
      <c r="A116" s="2" t="s">
        <v>154</v>
      </c>
      <c r="B116" s="11">
        <v>0</v>
      </c>
      <c r="C116" s="11">
        <v>3</v>
      </c>
      <c r="D116" s="11">
        <f t="shared" si="4"/>
        <v>3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2" t="s">
        <v>164</v>
      </c>
      <c r="B117" s="11">
        <v>1</v>
      </c>
      <c r="C117" s="11">
        <v>1</v>
      </c>
      <c r="D117" s="11">
        <f t="shared" si="4"/>
        <v>2</v>
      </c>
      <c r="E117" s="11">
        <v>0</v>
      </c>
      <c r="F117" s="11">
        <v>0</v>
      </c>
      <c r="G117" s="11">
        <v>0</v>
      </c>
      <c r="H117" s="11">
        <v>0</v>
      </c>
    </row>
    <row r="118" spans="1:8" ht="12.75">
      <c r="A118" s="2" t="s">
        <v>120</v>
      </c>
      <c r="B118" s="11">
        <v>0</v>
      </c>
      <c r="C118" s="11">
        <v>2</v>
      </c>
      <c r="D118" s="11">
        <f t="shared" si="4"/>
        <v>2</v>
      </c>
      <c r="E118" s="11">
        <v>0</v>
      </c>
      <c r="F118" s="11">
        <v>0</v>
      </c>
      <c r="G118" s="11">
        <v>0</v>
      </c>
      <c r="H118" s="11">
        <v>0</v>
      </c>
    </row>
    <row r="119" spans="1:8" ht="12.75">
      <c r="A119" s="2" t="s">
        <v>147</v>
      </c>
      <c r="B119" s="11">
        <v>0</v>
      </c>
      <c r="C119" s="11">
        <v>2</v>
      </c>
      <c r="D119" s="11">
        <f t="shared" si="4"/>
        <v>2</v>
      </c>
      <c r="E119" s="11">
        <v>0</v>
      </c>
      <c r="F119" s="11">
        <v>0</v>
      </c>
      <c r="G119" s="11">
        <v>0</v>
      </c>
      <c r="H119" s="11">
        <v>0</v>
      </c>
    </row>
    <row r="120" spans="1:8" ht="12.75">
      <c r="A120" s="2" t="s">
        <v>148</v>
      </c>
      <c r="B120" s="11">
        <v>0</v>
      </c>
      <c r="C120" s="11">
        <v>2</v>
      </c>
      <c r="D120" s="11">
        <f t="shared" si="4"/>
        <v>2</v>
      </c>
      <c r="E120" s="11">
        <v>0</v>
      </c>
      <c r="F120" s="11">
        <v>0</v>
      </c>
      <c r="G120" s="11">
        <v>0</v>
      </c>
      <c r="H120" s="11">
        <v>0</v>
      </c>
    </row>
    <row r="121" spans="1:8" ht="12.75">
      <c r="A121" s="2" t="s">
        <v>253</v>
      </c>
      <c r="B121" s="11">
        <v>0</v>
      </c>
      <c r="C121" s="11">
        <v>2</v>
      </c>
      <c r="D121" s="11">
        <f t="shared" si="4"/>
        <v>2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 t="s">
        <v>204</v>
      </c>
      <c r="B122" s="11">
        <v>0</v>
      </c>
      <c r="C122" s="11">
        <v>2</v>
      </c>
      <c r="D122" s="11">
        <f t="shared" si="4"/>
        <v>2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2" t="s">
        <v>252</v>
      </c>
      <c r="B123" s="11">
        <v>1</v>
      </c>
      <c r="C123" s="11">
        <v>0</v>
      </c>
      <c r="D123" s="11">
        <f t="shared" si="4"/>
        <v>1</v>
      </c>
      <c r="E123" s="11">
        <v>0</v>
      </c>
      <c r="F123" s="11">
        <v>0</v>
      </c>
      <c r="G123" s="11">
        <v>0</v>
      </c>
      <c r="H123" s="11">
        <v>0</v>
      </c>
    </row>
    <row r="124" spans="1:8" ht="12.75">
      <c r="A124" s="2" t="s">
        <v>163</v>
      </c>
      <c r="B124" s="11">
        <v>0</v>
      </c>
      <c r="C124" s="11">
        <v>1</v>
      </c>
      <c r="D124" s="11">
        <f t="shared" si="4"/>
        <v>1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2" t="s">
        <v>176</v>
      </c>
      <c r="B125" s="11">
        <v>0</v>
      </c>
      <c r="C125" s="11">
        <v>1</v>
      </c>
      <c r="D125" s="11">
        <f t="shared" si="4"/>
        <v>1</v>
      </c>
      <c r="E125" s="11">
        <v>0</v>
      </c>
      <c r="F125" s="11">
        <v>0</v>
      </c>
      <c r="G125" s="11">
        <v>0</v>
      </c>
      <c r="H125" s="11">
        <v>0</v>
      </c>
    </row>
    <row r="126" spans="1:8" ht="12.75">
      <c r="A126" s="2" t="s">
        <v>254</v>
      </c>
      <c r="B126" s="11">
        <v>0</v>
      </c>
      <c r="C126" s="11">
        <v>1</v>
      </c>
      <c r="D126" s="11">
        <f t="shared" si="4"/>
        <v>1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2" t="s">
        <v>255</v>
      </c>
      <c r="B127" s="11">
        <v>0</v>
      </c>
      <c r="C127" s="11">
        <v>1</v>
      </c>
      <c r="D127" s="11">
        <f t="shared" si="4"/>
        <v>1</v>
      </c>
      <c r="E127" s="11">
        <v>0</v>
      </c>
      <c r="F127" s="11">
        <v>0</v>
      </c>
      <c r="G127" s="11">
        <v>0</v>
      </c>
      <c r="H127" s="11">
        <v>0</v>
      </c>
    </row>
    <row r="128" spans="1:8" ht="12.75">
      <c r="A128" s="2" t="s">
        <v>256</v>
      </c>
      <c r="B128" s="11">
        <v>0</v>
      </c>
      <c r="C128" s="11">
        <v>1</v>
      </c>
      <c r="D128" s="11">
        <f t="shared" si="4"/>
        <v>1</v>
      </c>
      <c r="E128" s="11">
        <v>0</v>
      </c>
      <c r="F128" s="11">
        <v>0</v>
      </c>
      <c r="G128" s="11">
        <v>0</v>
      </c>
      <c r="H128" s="11">
        <v>0</v>
      </c>
    </row>
    <row r="129" spans="1:8" ht="12.75">
      <c r="A129" s="2" t="s">
        <v>257</v>
      </c>
      <c r="B129" s="11">
        <v>0</v>
      </c>
      <c r="C129" s="11">
        <v>1</v>
      </c>
      <c r="D129" s="11">
        <f t="shared" si="4"/>
        <v>1</v>
      </c>
      <c r="E129" s="11">
        <v>0</v>
      </c>
      <c r="F129" s="11">
        <v>0</v>
      </c>
      <c r="G129" s="11">
        <v>0</v>
      </c>
      <c r="H129" s="11">
        <v>0</v>
      </c>
    </row>
    <row r="130" spans="1:8" ht="12.75">
      <c r="A130" s="2" t="s">
        <v>202</v>
      </c>
      <c r="B130" s="11">
        <v>0</v>
      </c>
      <c r="C130" s="11">
        <v>0</v>
      </c>
      <c r="D130" s="11">
        <f t="shared" si="4"/>
        <v>0</v>
      </c>
      <c r="E130" s="11">
        <v>0</v>
      </c>
      <c r="F130" s="11">
        <v>0</v>
      </c>
      <c r="G130" s="11">
        <v>0</v>
      </c>
      <c r="H130" s="11">
        <v>1</v>
      </c>
    </row>
    <row r="131" spans="1:8" ht="12.75">
      <c r="A131" s="8" t="s">
        <v>21</v>
      </c>
      <c r="B131" s="9">
        <f aca="true" t="shared" si="5" ref="B131:H131">SUM(B103:B130)</f>
        <v>10</v>
      </c>
      <c r="C131" s="9">
        <f t="shared" si="5"/>
        <v>93</v>
      </c>
      <c r="D131" s="9">
        <f t="shared" si="5"/>
        <v>103</v>
      </c>
      <c r="E131" s="9">
        <f t="shared" si="5"/>
        <v>1</v>
      </c>
      <c r="F131" s="9">
        <f t="shared" si="5"/>
        <v>15</v>
      </c>
      <c r="G131" s="9">
        <f t="shared" si="5"/>
        <v>6</v>
      </c>
      <c r="H131" s="9">
        <f t="shared" si="5"/>
        <v>5</v>
      </c>
    </row>
  </sheetData>
  <sheetProtection/>
  <printOptions/>
  <pageMargins left="0.25" right="0.25" top="0.25" bottom="0.25" header="0.5" footer="0.5"/>
  <pageSetup orientation="portrait" r:id="rId1"/>
  <rowBreaks count="2" manualBreakCount="2">
    <brk id="59" max="255" man="1"/>
    <brk id="10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</cols>
  <sheetData>
    <row r="1" spans="1:10" ht="18.75">
      <c r="A1" s="15" t="s">
        <v>111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14</v>
      </c>
      <c r="C4" s="3">
        <v>21</v>
      </c>
      <c r="D4" s="3">
        <v>13</v>
      </c>
      <c r="E4" s="3">
        <v>0</v>
      </c>
      <c r="F4" s="3"/>
      <c r="G4" s="3"/>
      <c r="H4" s="3">
        <f>SUM(B4:G4)</f>
        <v>48</v>
      </c>
      <c r="I4" s="5"/>
      <c r="J4" s="3"/>
    </row>
    <row r="5" spans="1:10" ht="12.75">
      <c r="A5" t="s">
        <v>112</v>
      </c>
      <c r="B5" s="3">
        <v>7</v>
      </c>
      <c r="C5" s="3">
        <v>0</v>
      </c>
      <c r="D5" s="3">
        <v>0</v>
      </c>
      <c r="E5" s="3">
        <v>0</v>
      </c>
      <c r="F5" s="3"/>
      <c r="G5" s="3"/>
      <c r="H5" s="3">
        <f>SUM(B5:G5)</f>
        <v>7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117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19</v>
      </c>
      <c r="C8" s="3">
        <v>10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49</v>
      </c>
      <c r="C9" s="3">
        <f>SUM(C10)+(C15)</f>
        <v>47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28</v>
      </c>
      <c r="C10" s="3">
        <v>42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161</v>
      </c>
      <c r="C11" s="3">
        <v>163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240</v>
      </c>
      <c r="C12" s="3">
        <v>12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401</v>
      </c>
      <c r="C13" s="3">
        <f>SUM(C11)+(C12)</f>
        <v>175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15</v>
      </c>
      <c r="C14" s="3">
        <v>3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21</v>
      </c>
      <c r="C15" s="3">
        <v>5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0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0</v>
      </c>
      <c r="C17" s="3">
        <v>7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0</v>
      </c>
      <c r="C18" s="3">
        <v>213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v>0</v>
      </c>
      <c r="C19" s="5">
        <f>SUM(C18/C17)</f>
        <v>30.428571428571427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1</v>
      </c>
      <c r="C20" s="3">
        <v>2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0</v>
      </c>
      <c r="C21" s="3">
        <v>1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3</v>
      </c>
      <c r="C22" s="3">
        <v>3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25</v>
      </c>
      <c r="C23" s="3">
        <v>22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266</v>
      </c>
      <c r="C24" s="4" t="s">
        <v>267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48</v>
      </c>
      <c r="C25" s="3">
        <v>7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120</v>
      </c>
      <c r="B28" s="11">
        <v>7</v>
      </c>
      <c r="C28" s="11">
        <v>93</v>
      </c>
      <c r="D28" s="12">
        <f aca="true" t="shared" si="0" ref="D28:D36">SUM(C28)/(B28)</f>
        <v>13.285714285714286</v>
      </c>
      <c r="E28" s="11" t="s">
        <v>268</v>
      </c>
      <c r="F28" s="7">
        <v>2</v>
      </c>
      <c r="G28" s="7"/>
      <c r="H28" s="7"/>
      <c r="I28" s="7"/>
      <c r="J28" s="7"/>
    </row>
    <row r="29" spans="1:10" ht="12.75">
      <c r="A29" s="2" t="s">
        <v>121</v>
      </c>
      <c r="B29" s="11">
        <v>6</v>
      </c>
      <c r="C29" s="11">
        <v>32</v>
      </c>
      <c r="D29" s="12">
        <f>SUM(C29)/(B29)</f>
        <v>5.333333333333333</v>
      </c>
      <c r="E29" s="11">
        <v>14</v>
      </c>
      <c r="F29" s="7">
        <v>1</v>
      </c>
      <c r="G29" s="7"/>
      <c r="H29" s="7"/>
      <c r="I29" s="7"/>
      <c r="J29" s="7"/>
    </row>
    <row r="30" spans="1:10" ht="12.75">
      <c r="A30" s="2" t="s">
        <v>147</v>
      </c>
      <c r="B30" s="11">
        <v>8</v>
      </c>
      <c r="C30" s="11">
        <v>30</v>
      </c>
      <c r="D30" s="12">
        <f t="shared" si="0"/>
        <v>3.75</v>
      </c>
      <c r="E30" s="11">
        <v>7</v>
      </c>
      <c r="F30" s="7">
        <v>0</v>
      </c>
      <c r="G30" s="7"/>
      <c r="H30" s="7"/>
      <c r="I30" s="7"/>
      <c r="J30" s="7"/>
    </row>
    <row r="31" spans="1:10" ht="12.75">
      <c r="A31" s="2" t="s">
        <v>145</v>
      </c>
      <c r="B31" s="11">
        <v>4</v>
      </c>
      <c r="C31" s="11">
        <v>11</v>
      </c>
      <c r="D31" s="12">
        <f t="shared" si="0"/>
        <v>2.75</v>
      </c>
      <c r="E31" s="11">
        <v>5</v>
      </c>
      <c r="F31" s="7">
        <v>0</v>
      </c>
      <c r="G31" s="7"/>
      <c r="H31" s="7"/>
      <c r="I31" s="7"/>
      <c r="J31" s="7"/>
    </row>
    <row r="32" spans="1:10" ht="12.75">
      <c r="A32" s="2" t="s">
        <v>154</v>
      </c>
      <c r="B32" s="11">
        <v>1</v>
      </c>
      <c r="C32" s="11">
        <v>5</v>
      </c>
      <c r="D32" s="12">
        <f t="shared" si="0"/>
        <v>5</v>
      </c>
      <c r="E32" s="11">
        <v>5</v>
      </c>
      <c r="F32" s="7">
        <v>0</v>
      </c>
      <c r="G32" s="7"/>
      <c r="H32" s="7"/>
      <c r="I32" s="7"/>
      <c r="J32" s="7"/>
    </row>
    <row r="33" spans="1:10" ht="12.75">
      <c r="A33" s="2" t="s">
        <v>123</v>
      </c>
      <c r="B33" s="11">
        <v>1</v>
      </c>
      <c r="C33" s="11">
        <v>1</v>
      </c>
      <c r="D33" s="12">
        <f t="shared" si="0"/>
        <v>1</v>
      </c>
      <c r="E33" s="11" t="s">
        <v>269</v>
      </c>
      <c r="F33" s="7">
        <v>1</v>
      </c>
      <c r="G33" s="7"/>
      <c r="H33" s="7"/>
      <c r="I33" s="7"/>
      <c r="J33" s="7"/>
    </row>
    <row r="34" spans="1:10" ht="12.75">
      <c r="A34" s="2" t="s">
        <v>35</v>
      </c>
      <c r="B34" s="11">
        <v>1</v>
      </c>
      <c r="C34" s="11">
        <v>-11</v>
      </c>
      <c r="D34" s="12">
        <f t="shared" si="0"/>
        <v>-11</v>
      </c>
      <c r="E34" s="11">
        <v>-11</v>
      </c>
      <c r="F34" s="7">
        <v>0</v>
      </c>
      <c r="G34" s="7"/>
      <c r="H34" s="7"/>
      <c r="I34" s="7"/>
      <c r="J34" s="7"/>
    </row>
    <row r="35" spans="1:10" ht="12.75">
      <c r="A35" s="8" t="s">
        <v>21</v>
      </c>
      <c r="B35" s="9">
        <f>SUM(B28:B34)</f>
        <v>28</v>
      </c>
      <c r="C35" s="9">
        <f>SUM(C28:C34)</f>
        <v>161</v>
      </c>
      <c r="D35" s="10">
        <f t="shared" si="0"/>
        <v>5.75</v>
      </c>
      <c r="E35" s="9" t="s">
        <v>268</v>
      </c>
      <c r="F35" s="9">
        <f>SUM(F28:F34)</f>
        <v>4</v>
      </c>
      <c r="G35" s="9"/>
      <c r="H35" s="9"/>
      <c r="I35" s="9"/>
      <c r="J35" s="9"/>
    </row>
    <row r="36" spans="1:10" ht="12.75">
      <c r="A36" s="8" t="s">
        <v>112</v>
      </c>
      <c r="B36" s="9">
        <v>42</v>
      </c>
      <c r="C36" s="9">
        <v>163</v>
      </c>
      <c r="D36" s="10">
        <f t="shared" si="0"/>
        <v>3.880952380952381</v>
      </c>
      <c r="E36" s="9" t="s">
        <v>270</v>
      </c>
      <c r="F36" s="9">
        <v>1</v>
      </c>
      <c r="G36" s="9"/>
      <c r="H36" s="9"/>
      <c r="I36" s="9"/>
      <c r="J36" s="9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8" t="s">
        <v>37</v>
      </c>
      <c r="B38" s="9" t="s">
        <v>38</v>
      </c>
      <c r="C38" s="9" t="s">
        <v>32</v>
      </c>
      <c r="D38" s="9" t="s">
        <v>39</v>
      </c>
      <c r="E38" s="9" t="s">
        <v>41</v>
      </c>
      <c r="F38" s="9" t="s">
        <v>33</v>
      </c>
      <c r="G38" s="9" t="s">
        <v>40</v>
      </c>
      <c r="H38" s="9" t="s">
        <v>34</v>
      </c>
      <c r="I38" s="9" t="s">
        <v>56</v>
      </c>
      <c r="J38" s="9"/>
    </row>
    <row r="39" spans="1:10" s="2" customFormat="1" ht="12.75">
      <c r="A39" s="2" t="s">
        <v>120</v>
      </c>
      <c r="B39" s="11">
        <v>15</v>
      </c>
      <c r="C39" s="11">
        <v>19</v>
      </c>
      <c r="D39" s="11">
        <v>0</v>
      </c>
      <c r="E39" s="13">
        <f>SUM(B39)/(C39)</f>
        <v>0.7894736842105263</v>
      </c>
      <c r="F39" s="11">
        <v>240</v>
      </c>
      <c r="G39" s="18">
        <f>SUM(F39)/(C39)</f>
        <v>12.631578947368421</v>
      </c>
      <c r="H39" s="11">
        <v>2</v>
      </c>
      <c r="I39" s="11">
        <v>55</v>
      </c>
      <c r="J39" s="11"/>
    </row>
    <row r="40" spans="1:10" s="2" customFormat="1" ht="12.75">
      <c r="A40" s="2" t="s">
        <v>154</v>
      </c>
      <c r="B40" s="11">
        <v>0</v>
      </c>
      <c r="C40" s="11">
        <v>2</v>
      </c>
      <c r="D40" s="11">
        <v>1</v>
      </c>
      <c r="E40" s="13">
        <f>SUM(B40)/(C40)</f>
        <v>0</v>
      </c>
      <c r="F40" s="11">
        <v>0</v>
      </c>
      <c r="G40" s="18">
        <f>SUM(F40)/(C40)</f>
        <v>0</v>
      </c>
      <c r="H40" s="11">
        <v>0</v>
      </c>
      <c r="I40" s="11">
        <v>0</v>
      </c>
      <c r="J40" s="11"/>
    </row>
    <row r="41" spans="1:10" ht="12.75">
      <c r="A41" s="8" t="s">
        <v>21</v>
      </c>
      <c r="B41" s="9">
        <f>SUM(B39:B40)</f>
        <v>15</v>
      </c>
      <c r="C41" s="9">
        <f>SUM(C39:C40)</f>
        <v>21</v>
      </c>
      <c r="D41" s="9">
        <f>SUM(D39:D40)</f>
        <v>1</v>
      </c>
      <c r="E41" s="14">
        <f>SUM(B41)/(C41)</f>
        <v>0.7142857142857143</v>
      </c>
      <c r="F41" s="9">
        <f>SUM(F39:F40)</f>
        <v>240</v>
      </c>
      <c r="G41" s="23">
        <f>SUM(F41)/(C41)</f>
        <v>11.428571428571429</v>
      </c>
      <c r="H41" s="9">
        <f>SUM(H39:H40)</f>
        <v>2</v>
      </c>
      <c r="I41" s="9">
        <v>55</v>
      </c>
      <c r="J41" s="9"/>
    </row>
    <row r="42" spans="1:10" ht="12.75">
      <c r="A42" s="8" t="s">
        <v>112</v>
      </c>
      <c r="B42" s="9">
        <v>3</v>
      </c>
      <c r="C42" s="9">
        <v>5</v>
      </c>
      <c r="D42" s="9">
        <v>0</v>
      </c>
      <c r="E42" s="14">
        <f>SUM(B42)/(C42)</f>
        <v>0.6</v>
      </c>
      <c r="F42" s="9">
        <v>12</v>
      </c>
      <c r="G42" s="23">
        <f>SUM(F42)/(C42)</f>
        <v>2.4</v>
      </c>
      <c r="H42" s="9">
        <v>0</v>
      </c>
      <c r="I42" s="9">
        <v>15</v>
      </c>
      <c r="J42" s="9"/>
    </row>
    <row r="43" spans="1:10" ht="12.75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8" t="s">
        <v>42</v>
      </c>
      <c r="B44" s="9" t="s">
        <v>43</v>
      </c>
      <c r="C44" s="9" t="s">
        <v>33</v>
      </c>
      <c r="D44" s="9" t="s">
        <v>23</v>
      </c>
      <c r="E44" s="9" t="s">
        <v>56</v>
      </c>
      <c r="F44" s="9" t="s">
        <v>34</v>
      </c>
      <c r="G44" s="9"/>
      <c r="H44" s="9"/>
      <c r="I44" s="9"/>
      <c r="J44" s="9"/>
    </row>
    <row r="45" spans="1:10" s="2" customFormat="1" ht="12.75">
      <c r="A45" s="2" t="s">
        <v>124</v>
      </c>
      <c r="B45" s="11">
        <v>7</v>
      </c>
      <c r="C45" s="11">
        <v>84</v>
      </c>
      <c r="D45" s="12">
        <f>SUM(C45)/(B45)</f>
        <v>12</v>
      </c>
      <c r="E45" s="11" t="s">
        <v>271</v>
      </c>
      <c r="F45" s="11">
        <v>2</v>
      </c>
      <c r="G45" s="11"/>
      <c r="H45" s="11"/>
      <c r="I45" s="11"/>
      <c r="J45" s="11"/>
    </row>
    <row r="46" spans="1:10" s="2" customFormat="1" ht="12.75">
      <c r="A46" s="2" t="s">
        <v>140</v>
      </c>
      <c r="B46" s="11">
        <v>3</v>
      </c>
      <c r="C46" s="11">
        <v>31</v>
      </c>
      <c r="D46" s="12">
        <f aca="true" t="shared" si="1" ref="D46:D52">SUM(C46)/(B46)</f>
        <v>10.333333333333334</v>
      </c>
      <c r="E46" s="11">
        <v>14</v>
      </c>
      <c r="F46" s="11">
        <v>0</v>
      </c>
      <c r="G46" s="11"/>
      <c r="H46" s="11"/>
      <c r="I46" s="11"/>
      <c r="J46" s="11"/>
    </row>
    <row r="47" spans="1:10" s="2" customFormat="1" ht="12.75">
      <c r="A47" s="2" t="s">
        <v>127</v>
      </c>
      <c r="B47" s="11">
        <v>2</v>
      </c>
      <c r="C47" s="11">
        <v>56</v>
      </c>
      <c r="D47" s="12">
        <f t="shared" si="1"/>
        <v>28</v>
      </c>
      <c r="E47" s="11">
        <v>40</v>
      </c>
      <c r="F47" s="11">
        <v>0</v>
      </c>
      <c r="G47" s="11"/>
      <c r="H47" s="11"/>
      <c r="I47" s="11"/>
      <c r="J47" s="11"/>
    </row>
    <row r="48" spans="1:10" s="2" customFormat="1" ht="12.75">
      <c r="A48" s="2" t="s">
        <v>121</v>
      </c>
      <c r="B48" s="11">
        <v>1</v>
      </c>
      <c r="C48" s="11">
        <v>55</v>
      </c>
      <c r="D48" s="12">
        <f t="shared" si="1"/>
        <v>55</v>
      </c>
      <c r="E48" s="11">
        <v>55</v>
      </c>
      <c r="F48" s="11">
        <v>0</v>
      </c>
      <c r="G48" s="11"/>
      <c r="H48" s="11"/>
      <c r="I48" s="11"/>
      <c r="J48" s="11"/>
    </row>
    <row r="49" spans="1:10" s="2" customFormat="1" ht="12.75">
      <c r="A49" s="2" t="s">
        <v>143</v>
      </c>
      <c r="B49" s="11">
        <v>1</v>
      </c>
      <c r="C49" s="11">
        <v>13</v>
      </c>
      <c r="D49" s="12">
        <f t="shared" si="1"/>
        <v>13</v>
      </c>
      <c r="E49" s="11">
        <v>13</v>
      </c>
      <c r="F49" s="11">
        <v>0</v>
      </c>
      <c r="G49" s="11"/>
      <c r="H49" s="11"/>
      <c r="I49" s="11"/>
      <c r="J49" s="11"/>
    </row>
    <row r="50" spans="1:10" s="2" customFormat="1" ht="12.75">
      <c r="A50" s="2" t="s">
        <v>132</v>
      </c>
      <c r="B50" s="11">
        <v>1</v>
      </c>
      <c r="C50" s="11">
        <v>1</v>
      </c>
      <c r="D50" s="12">
        <f t="shared" si="1"/>
        <v>1</v>
      </c>
      <c r="E50" s="11">
        <v>1</v>
      </c>
      <c r="F50" s="11">
        <v>0</v>
      </c>
      <c r="G50" s="11"/>
      <c r="H50" s="11"/>
      <c r="I50" s="11"/>
      <c r="J50" s="11"/>
    </row>
    <row r="51" spans="1:10" ht="12.75">
      <c r="A51" s="8" t="s">
        <v>21</v>
      </c>
      <c r="B51" s="9">
        <f>SUM(B45:B50)</f>
        <v>15</v>
      </c>
      <c r="C51" s="9">
        <f>SUM(C45:C50)</f>
        <v>240</v>
      </c>
      <c r="D51" s="10">
        <f t="shared" si="1"/>
        <v>16</v>
      </c>
      <c r="E51" s="9">
        <v>55</v>
      </c>
      <c r="F51" s="9">
        <f>SUM(F45:F50)</f>
        <v>2</v>
      </c>
      <c r="G51" s="9"/>
      <c r="H51" s="9"/>
      <c r="I51" s="9"/>
      <c r="J51" s="9"/>
    </row>
    <row r="52" spans="1:10" ht="12.75">
      <c r="A52" s="8" t="s">
        <v>112</v>
      </c>
      <c r="B52" s="9">
        <v>3</v>
      </c>
      <c r="C52" s="9">
        <v>12</v>
      </c>
      <c r="D52" s="10">
        <f t="shared" si="1"/>
        <v>4</v>
      </c>
      <c r="E52" s="9">
        <v>15</v>
      </c>
      <c r="F52" s="9">
        <v>0</v>
      </c>
      <c r="G52" s="9"/>
      <c r="H52" s="9"/>
      <c r="I52" s="9"/>
      <c r="J52" s="9"/>
    </row>
    <row r="53" spans="1:10" ht="12.75">
      <c r="A53" s="8"/>
      <c r="B53" s="9"/>
      <c r="C53" s="9"/>
      <c r="D53" s="10"/>
      <c r="E53" s="9"/>
      <c r="F53" s="9"/>
      <c r="G53" s="9"/>
      <c r="H53" s="9"/>
      <c r="I53" s="9"/>
      <c r="J53" s="9"/>
    </row>
    <row r="54" spans="1:10" ht="12.75">
      <c r="A54" s="8" t="s">
        <v>50</v>
      </c>
      <c r="B54" s="9" t="s">
        <v>52</v>
      </c>
      <c r="C54" s="9" t="s">
        <v>53</v>
      </c>
      <c r="D54" s="9" t="s">
        <v>41</v>
      </c>
      <c r="E54" s="9" t="s">
        <v>51</v>
      </c>
      <c r="F54" s="9" t="s">
        <v>51</v>
      </c>
      <c r="G54" s="9" t="s">
        <v>41</v>
      </c>
      <c r="H54" s="9" t="s">
        <v>56</v>
      </c>
      <c r="I54" s="9" t="s">
        <v>48</v>
      </c>
      <c r="J54" s="9"/>
    </row>
    <row r="55" spans="1:10" ht="12.75">
      <c r="A55" s="2" t="s">
        <v>129</v>
      </c>
      <c r="B55" s="11">
        <v>6</v>
      </c>
      <c r="C55" s="11">
        <v>7</v>
      </c>
      <c r="D55" s="13">
        <f>SUM(B55/C55)</f>
        <v>0.8571428571428571</v>
      </c>
      <c r="E55" s="19">
        <v>0</v>
      </c>
      <c r="F55" s="19">
        <v>0</v>
      </c>
      <c r="G55" s="13">
        <v>0</v>
      </c>
      <c r="H55" s="11">
        <v>0</v>
      </c>
      <c r="I55" s="11">
        <f>SUM(B55)+(E55*3)</f>
        <v>6</v>
      </c>
      <c r="J55" s="9"/>
    </row>
    <row r="56" spans="1:10" ht="12.75">
      <c r="A56" s="8" t="s">
        <v>21</v>
      </c>
      <c r="B56" s="9">
        <f>SUM(B55:B55)</f>
        <v>6</v>
      </c>
      <c r="C56" s="9">
        <f>SUM(C55:C55)</f>
        <v>7</v>
      </c>
      <c r="D56" s="14">
        <f>SUM(B56/C56)</f>
        <v>0.8571428571428571</v>
      </c>
      <c r="E56" s="24">
        <f>SUM(E55:E55)</f>
        <v>0</v>
      </c>
      <c r="F56" s="24">
        <f>SUM(F55:F55)</f>
        <v>0</v>
      </c>
      <c r="G56" s="14">
        <v>0</v>
      </c>
      <c r="H56" s="9">
        <v>0</v>
      </c>
      <c r="I56" s="9">
        <f>SUM(B56)+(E56*3)</f>
        <v>6</v>
      </c>
      <c r="J56" s="9"/>
    </row>
    <row r="57" spans="1:10" ht="12.75">
      <c r="A57" s="8" t="s">
        <v>112</v>
      </c>
      <c r="B57" s="9">
        <v>1</v>
      </c>
      <c r="C57" s="9">
        <v>1</v>
      </c>
      <c r="D57" s="14">
        <f>SUM(B57/C57)</f>
        <v>1</v>
      </c>
      <c r="E57" s="24">
        <v>0</v>
      </c>
      <c r="F57" s="24">
        <v>0</v>
      </c>
      <c r="G57" s="14">
        <v>0</v>
      </c>
      <c r="H57" s="9">
        <v>0</v>
      </c>
      <c r="I57" s="9">
        <f>SUM(B57)+(E57*3)</f>
        <v>1</v>
      </c>
      <c r="J57" s="9"/>
    </row>
    <row r="58" spans="1:10" ht="12.75">
      <c r="A58" s="8"/>
      <c r="B58" s="9"/>
      <c r="C58" s="9"/>
      <c r="D58" s="10"/>
      <c r="E58" s="9"/>
      <c r="F58" s="9"/>
      <c r="G58" s="9"/>
      <c r="H58" s="9"/>
      <c r="I58" s="9"/>
      <c r="J58" s="9"/>
    </row>
    <row r="59" spans="1:10" ht="12.75">
      <c r="A59" s="8"/>
      <c r="B59" s="9" t="s">
        <v>34</v>
      </c>
      <c r="C59" s="9" t="s">
        <v>34</v>
      </c>
      <c r="D59" s="9" t="s">
        <v>34</v>
      </c>
      <c r="E59" s="9"/>
      <c r="F59" s="9"/>
      <c r="G59" s="9"/>
      <c r="H59" s="9"/>
      <c r="I59" s="9"/>
      <c r="J59" s="9"/>
    </row>
    <row r="60" spans="1:10" ht="12.75">
      <c r="A60" s="8" t="s">
        <v>44</v>
      </c>
      <c r="B60" s="9" t="s">
        <v>54</v>
      </c>
      <c r="C60" s="9" t="s">
        <v>43</v>
      </c>
      <c r="D60" s="9" t="s">
        <v>55</v>
      </c>
      <c r="E60" s="9" t="s">
        <v>45</v>
      </c>
      <c r="F60" s="9" t="s">
        <v>46</v>
      </c>
      <c r="G60" s="9" t="s">
        <v>47</v>
      </c>
      <c r="H60" s="9" t="s">
        <v>49</v>
      </c>
      <c r="I60" s="9" t="s">
        <v>48</v>
      </c>
      <c r="J60" s="9"/>
    </row>
    <row r="61" spans="1:10" s="2" customFormat="1" ht="12.75">
      <c r="A61" s="2" t="s">
        <v>124</v>
      </c>
      <c r="B61" s="11">
        <v>0</v>
      </c>
      <c r="C61" s="11">
        <v>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 aca="true" t="shared" si="2" ref="I61:I68">SUM(B61*6)+(C61*6)+(D61*6)+(E61)+(F61*2)+(G61*3)+(H61*2)</f>
        <v>12</v>
      </c>
      <c r="J61" s="11"/>
    </row>
    <row r="62" spans="1:10" s="2" customFormat="1" ht="12.75">
      <c r="A62" s="2" t="s">
        <v>120</v>
      </c>
      <c r="B62" s="11">
        <v>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>SUM(B62*6)+(C62*6)+(D62*6)+(E62)+(F62*2)+(G62*3)+(H62*2)</f>
        <v>12</v>
      </c>
      <c r="J62" s="11"/>
    </row>
    <row r="63" spans="1:10" s="2" customFormat="1" ht="12.75">
      <c r="A63" s="2" t="s">
        <v>121</v>
      </c>
      <c r="B63" s="11">
        <v>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t="shared" si="2"/>
        <v>6</v>
      </c>
      <c r="J63" s="11"/>
    </row>
    <row r="64" spans="1:10" s="2" customFormat="1" ht="12.75">
      <c r="A64" s="2" t="s">
        <v>123</v>
      </c>
      <c r="B64" s="11">
        <v>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2"/>
        <v>6</v>
      </c>
      <c r="J64" s="11"/>
    </row>
    <row r="65" spans="1:10" s="2" customFormat="1" ht="12.75">
      <c r="A65" s="2" t="s">
        <v>143</v>
      </c>
      <c r="B65" s="11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f t="shared" si="2"/>
        <v>6</v>
      </c>
      <c r="J65" s="11"/>
    </row>
    <row r="66" spans="1:10" s="2" customFormat="1" ht="12.75">
      <c r="A66" s="2" t="s">
        <v>129</v>
      </c>
      <c r="B66" s="11">
        <v>0</v>
      </c>
      <c r="C66" s="11">
        <v>0</v>
      </c>
      <c r="D66" s="11">
        <v>0</v>
      </c>
      <c r="E66" s="11">
        <v>6</v>
      </c>
      <c r="F66" s="11">
        <v>0</v>
      </c>
      <c r="G66" s="11">
        <v>0</v>
      </c>
      <c r="H66" s="11">
        <v>0</v>
      </c>
      <c r="I66" s="11">
        <f t="shared" si="2"/>
        <v>6</v>
      </c>
      <c r="J66" s="11"/>
    </row>
    <row r="67" spans="1:10" ht="12.75">
      <c r="A67" s="8" t="s">
        <v>21</v>
      </c>
      <c r="B67" s="9">
        <f aca="true" t="shared" si="3" ref="B67:H67">SUM(B61:B66)</f>
        <v>4</v>
      </c>
      <c r="C67" s="9">
        <f t="shared" si="3"/>
        <v>2</v>
      </c>
      <c r="D67" s="9">
        <f t="shared" si="3"/>
        <v>1</v>
      </c>
      <c r="E67" s="9">
        <f t="shared" si="3"/>
        <v>6</v>
      </c>
      <c r="F67" s="9">
        <f t="shared" si="3"/>
        <v>0</v>
      </c>
      <c r="G67" s="9">
        <f t="shared" si="3"/>
        <v>0</v>
      </c>
      <c r="H67" s="9">
        <f t="shared" si="3"/>
        <v>0</v>
      </c>
      <c r="I67" s="9">
        <f t="shared" si="2"/>
        <v>48</v>
      </c>
      <c r="J67" s="9"/>
    </row>
    <row r="68" spans="1:10" ht="12.75">
      <c r="A68" s="8" t="s">
        <v>112</v>
      </c>
      <c r="B68" s="9">
        <v>1</v>
      </c>
      <c r="C68" s="9">
        <v>0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f t="shared" si="2"/>
        <v>7</v>
      </c>
      <c r="J68" s="9"/>
    </row>
    <row r="69" spans="1:10" ht="12.7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8" t="s">
        <v>74</v>
      </c>
      <c r="B70" s="9" t="s">
        <v>76</v>
      </c>
      <c r="C70" s="9" t="s">
        <v>33</v>
      </c>
      <c r="D70" s="9" t="s">
        <v>23</v>
      </c>
      <c r="E70" s="9" t="s">
        <v>56</v>
      </c>
      <c r="F70" s="9" t="s">
        <v>34</v>
      </c>
      <c r="G70" s="9"/>
      <c r="H70" s="9"/>
      <c r="I70" s="9"/>
      <c r="J70" s="9"/>
    </row>
    <row r="71" spans="1:10" s="2" customFormat="1" ht="12.75">
      <c r="A71" s="2" t="s">
        <v>127</v>
      </c>
      <c r="B71" s="11">
        <v>1</v>
      </c>
      <c r="C71" s="11">
        <v>23</v>
      </c>
      <c r="D71" s="12">
        <f>SUM(C71)/(B71)</f>
        <v>23</v>
      </c>
      <c r="E71" s="11">
        <v>23</v>
      </c>
      <c r="F71" s="11">
        <v>0</v>
      </c>
      <c r="G71" s="11"/>
      <c r="H71" s="11"/>
      <c r="I71" s="11"/>
      <c r="J71" s="11"/>
    </row>
    <row r="72" spans="1:10" ht="12.75">
      <c r="A72" s="8" t="s">
        <v>21</v>
      </c>
      <c r="B72" s="9">
        <f>SUM(B71:B71)</f>
        <v>1</v>
      </c>
      <c r="C72" s="9">
        <f>SUM(C71:C71)</f>
        <v>23</v>
      </c>
      <c r="D72" s="10">
        <f>SUM(C72)/(B72)</f>
        <v>23</v>
      </c>
      <c r="E72" s="9">
        <v>23</v>
      </c>
      <c r="F72" s="9">
        <f>SUM(F71:F71)</f>
        <v>0</v>
      </c>
      <c r="G72" s="9"/>
      <c r="H72" s="9"/>
      <c r="I72" s="9"/>
      <c r="J72" s="9"/>
    </row>
    <row r="73" spans="1:10" ht="12.75">
      <c r="A73" s="8" t="s">
        <v>112</v>
      </c>
      <c r="B73" s="9">
        <v>7</v>
      </c>
      <c r="C73" s="9">
        <v>70</v>
      </c>
      <c r="D73" s="10">
        <f>SUM(C73)/(B73)</f>
        <v>10</v>
      </c>
      <c r="E73" s="9">
        <v>23</v>
      </c>
      <c r="F73" s="9">
        <v>0</v>
      </c>
      <c r="G73" s="9"/>
      <c r="H73" s="9"/>
      <c r="I73" s="9"/>
      <c r="J73" s="9"/>
    </row>
    <row r="75" spans="1:6" ht="12.75">
      <c r="A75" s="8" t="s">
        <v>72</v>
      </c>
      <c r="B75" s="9" t="s">
        <v>77</v>
      </c>
      <c r="C75" s="9" t="s">
        <v>33</v>
      </c>
      <c r="D75" s="9" t="s">
        <v>23</v>
      </c>
      <c r="E75" s="9" t="s">
        <v>56</v>
      </c>
      <c r="F75" s="9" t="s">
        <v>34</v>
      </c>
    </row>
    <row r="76" spans="1:6" s="2" customFormat="1" ht="12.75">
      <c r="A76" s="2" t="s">
        <v>124</v>
      </c>
      <c r="B76" s="11">
        <v>2</v>
      </c>
      <c r="C76" s="11">
        <v>75</v>
      </c>
      <c r="D76" s="12">
        <f>SUM(C76)/(B76)</f>
        <v>37.5</v>
      </c>
      <c r="E76" s="11">
        <v>65</v>
      </c>
      <c r="F76" s="11">
        <v>0</v>
      </c>
    </row>
    <row r="77" spans="1:6" s="2" customFormat="1" ht="12.75">
      <c r="A77" s="2" t="s">
        <v>143</v>
      </c>
      <c r="B77" s="11">
        <v>1</v>
      </c>
      <c r="C77" s="11">
        <v>68</v>
      </c>
      <c r="D77" s="12">
        <f>SUM(C77)/(B77)</f>
        <v>68</v>
      </c>
      <c r="E77" s="11" t="s">
        <v>272</v>
      </c>
      <c r="F77" s="11">
        <v>1</v>
      </c>
    </row>
    <row r="78" spans="1:6" s="2" customFormat="1" ht="12.75">
      <c r="A78" s="2" t="s">
        <v>140</v>
      </c>
      <c r="B78" s="11">
        <v>1</v>
      </c>
      <c r="C78" s="11">
        <v>12</v>
      </c>
      <c r="D78" s="12">
        <f>SUM(C78)/(B78)</f>
        <v>12</v>
      </c>
      <c r="E78" s="11">
        <v>12</v>
      </c>
      <c r="F78" s="11">
        <v>0</v>
      </c>
    </row>
    <row r="79" spans="1:6" ht="12.75">
      <c r="A79" s="8" t="s">
        <v>21</v>
      </c>
      <c r="B79" s="9">
        <f>SUM(B76:B78)</f>
        <v>4</v>
      </c>
      <c r="C79" s="9">
        <f>SUM(C76:C78)</f>
        <v>155</v>
      </c>
      <c r="D79" s="10">
        <f>SUM(C79)/(B79)</f>
        <v>38.75</v>
      </c>
      <c r="E79" s="9" t="s">
        <v>272</v>
      </c>
      <c r="F79" s="9">
        <f>SUM(F76:F78)</f>
        <v>1</v>
      </c>
    </row>
    <row r="80" spans="1:6" ht="12.75">
      <c r="A80" s="8" t="s">
        <v>112</v>
      </c>
      <c r="B80" s="9">
        <v>0</v>
      </c>
      <c r="C80" s="9">
        <v>0</v>
      </c>
      <c r="D80" s="10">
        <v>0</v>
      </c>
      <c r="E80" s="9">
        <v>0</v>
      </c>
      <c r="F80" s="9">
        <v>0</v>
      </c>
    </row>
    <row r="82" spans="1:6" ht="12.75">
      <c r="A82" s="8" t="s">
        <v>58</v>
      </c>
      <c r="B82" s="9" t="s">
        <v>78</v>
      </c>
      <c r="C82" s="9" t="s">
        <v>33</v>
      </c>
      <c r="D82" s="9" t="s">
        <v>23</v>
      </c>
      <c r="E82" s="9" t="s">
        <v>56</v>
      </c>
      <c r="F82" s="9" t="s">
        <v>34</v>
      </c>
    </row>
    <row r="83" spans="1:6" ht="12.75">
      <c r="A83" s="8" t="s">
        <v>21</v>
      </c>
      <c r="B83" s="9">
        <v>0</v>
      </c>
      <c r="C83" s="9">
        <v>0</v>
      </c>
      <c r="D83" s="10">
        <v>0</v>
      </c>
      <c r="E83" s="9">
        <v>0</v>
      </c>
      <c r="F83" s="9">
        <v>0</v>
      </c>
    </row>
    <row r="84" spans="1:6" ht="12.75">
      <c r="A84" s="8" t="s">
        <v>112</v>
      </c>
      <c r="B84" s="9">
        <v>1</v>
      </c>
      <c r="C84" s="9">
        <v>0</v>
      </c>
      <c r="D84" s="10">
        <f>SUM(C84)/(B84)</f>
        <v>0</v>
      </c>
      <c r="E84" s="9">
        <v>0</v>
      </c>
      <c r="F84" s="9">
        <v>0</v>
      </c>
    </row>
    <row r="86" spans="1:6" ht="12.75">
      <c r="A86" s="8" t="s">
        <v>73</v>
      </c>
      <c r="B86" s="9" t="s">
        <v>75</v>
      </c>
      <c r="C86" s="9" t="s">
        <v>33</v>
      </c>
      <c r="D86" s="9" t="s">
        <v>23</v>
      </c>
      <c r="E86" s="9" t="s">
        <v>56</v>
      </c>
      <c r="F86" s="9"/>
    </row>
    <row r="87" spans="1:6" ht="12.75">
      <c r="A87" s="8" t="s">
        <v>21</v>
      </c>
      <c r="B87" s="9">
        <v>0</v>
      </c>
      <c r="C87" s="9">
        <v>0</v>
      </c>
      <c r="D87" s="10">
        <v>0</v>
      </c>
      <c r="E87" s="9">
        <v>0</v>
      </c>
      <c r="F87" s="9"/>
    </row>
    <row r="88" spans="1:6" ht="12.75">
      <c r="A88" s="8" t="s">
        <v>112</v>
      </c>
      <c r="B88" s="9">
        <v>7</v>
      </c>
      <c r="C88" s="9">
        <v>213</v>
      </c>
      <c r="D88" s="10">
        <f>SUM(C88)/(B88)</f>
        <v>30.428571428571427</v>
      </c>
      <c r="E88" s="9">
        <v>50</v>
      </c>
      <c r="F88" s="9"/>
    </row>
    <row r="90" spans="1:10" ht="12.75">
      <c r="A90" s="8" t="s">
        <v>79</v>
      </c>
      <c r="B90" s="6"/>
      <c r="C90" s="6"/>
      <c r="D90" s="6"/>
      <c r="E90" s="6"/>
      <c r="F90" s="6"/>
      <c r="G90" s="6"/>
      <c r="H90" s="6"/>
      <c r="I90" s="6"/>
      <c r="J90" s="6"/>
    </row>
    <row r="91" ht="12.75">
      <c r="A91" t="s">
        <v>258</v>
      </c>
    </row>
    <row r="92" ht="12.75">
      <c r="A92" t="s">
        <v>259</v>
      </c>
    </row>
    <row r="93" ht="12.75">
      <c r="A93" t="s">
        <v>260</v>
      </c>
    </row>
    <row r="94" ht="12.75">
      <c r="A94" t="s">
        <v>261</v>
      </c>
    </row>
    <row r="95" ht="12.75">
      <c r="A95" t="s">
        <v>262</v>
      </c>
    </row>
    <row r="96" ht="12.75">
      <c r="A96" t="s">
        <v>263</v>
      </c>
    </row>
    <row r="97" ht="12.75">
      <c r="A97" t="s">
        <v>264</v>
      </c>
    </row>
    <row r="98" ht="12.75">
      <c r="A98" t="s">
        <v>265</v>
      </c>
    </row>
    <row r="100" spans="1:8" ht="12.75">
      <c r="A100" s="8" t="s">
        <v>85</v>
      </c>
      <c r="B100" s="9" t="s">
        <v>67</v>
      </c>
      <c r="C100" s="9" t="s">
        <v>82</v>
      </c>
      <c r="D100" s="9" t="s">
        <v>68</v>
      </c>
      <c r="E100" s="9" t="s">
        <v>69</v>
      </c>
      <c r="F100" s="9" t="s">
        <v>62</v>
      </c>
      <c r="G100" s="9" t="s">
        <v>83</v>
      </c>
      <c r="H100" s="9" t="s">
        <v>84</v>
      </c>
    </row>
    <row r="101" spans="1:8" ht="12.75">
      <c r="A101" s="2" t="s">
        <v>149</v>
      </c>
      <c r="B101" s="11">
        <v>1</v>
      </c>
      <c r="C101" s="11">
        <v>10</v>
      </c>
      <c r="D101" s="11">
        <f>SUM(B101+C101)</f>
        <v>11</v>
      </c>
      <c r="E101" s="11">
        <v>1</v>
      </c>
      <c r="F101" s="11">
        <v>3</v>
      </c>
      <c r="G101" s="11">
        <v>3</v>
      </c>
      <c r="H101" s="11">
        <v>0</v>
      </c>
    </row>
    <row r="102" spans="1:8" ht="12.75">
      <c r="A102" s="2" t="s">
        <v>122</v>
      </c>
      <c r="B102" s="11">
        <v>1</v>
      </c>
      <c r="C102" s="11">
        <v>8</v>
      </c>
      <c r="D102" s="11">
        <f>SUM(B102+C102)</f>
        <v>9</v>
      </c>
      <c r="E102" s="11">
        <v>0</v>
      </c>
      <c r="F102" s="11">
        <v>5</v>
      </c>
      <c r="G102" s="11">
        <v>1</v>
      </c>
      <c r="H102" s="11">
        <v>0</v>
      </c>
    </row>
    <row r="103" spans="1:8" ht="12.75">
      <c r="A103" s="2" t="s">
        <v>121</v>
      </c>
      <c r="B103" s="11">
        <v>2</v>
      </c>
      <c r="C103" s="11">
        <v>6</v>
      </c>
      <c r="D103" s="11">
        <f>SUM(B103+C103)</f>
        <v>8</v>
      </c>
      <c r="E103" s="11">
        <v>1</v>
      </c>
      <c r="F103" s="11">
        <v>1</v>
      </c>
      <c r="G103" s="11">
        <v>0</v>
      </c>
      <c r="H103" s="11">
        <v>0</v>
      </c>
    </row>
    <row r="104" spans="1:8" ht="12.75">
      <c r="A104" s="2" t="s">
        <v>126</v>
      </c>
      <c r="B104" s="11">
        <v>2</v>
      </c>
      <c r="C104" s="11">
        <v>5</v>
      </c>
      <c r="D104" s="11">
        <f aca="true" t="shared" si="4" ref="D104:D115">SUM(B104+C104)</f>
        <v>7</v>
      </c>
      <c r="E104" s="11">
        <v>0</v>
      </c>
      <c r="F104" s="11">
        <v>1</v>
      </c>
      <c r="G104" s="11">
        <v>0</v>
      </c>
      <c r="H104" s="11">
        <v>1</v>
      </c>
    </row>
    <row r="105" spans="1:8" ht="12.75">
      <c r="A105" s="2" t="s">
        <v>142</v>
      </c>
      <c r="B105" s="11">
        <v>1</v>
      </c>
      <c r="C105" s="11">
        <v>6</v>
      </c>
      <c r="D105" s="11">
        <f t="shared" si="4"/>
        <v>7</v>
      </c>
      <c r="E105" s="11">
        <v>2</v>
      </c>
      <c r="F105" s="11">
        <v>1</v>
      </c>
      <c r="G105" s="11">
        <v>0</v>
      </c>
      <c r="H105" s="11">
        <v>0</v>
      </c>
    </row>
    <row r="106" spans="1:8" ht="12.75">
      <c r="A106" s="2" t="s">
        <v>146</v>
      </c>
      <c r="B106" s="11">
        <v>1</v>
      </c>
      <c r="C106" s="11">
        <v>6</v>
      </c>
      <c r="D106" s="11">
        <f t="shared" si="4"/>
        <v>7</v>
      </c>
      <c r="E106" s="11">
        <v>1</v>
      </c>
      <c r="F106" s="11">
        <v>2</v>
      </c>
      <c r="G106" s="11">
        <v>1</v>
      </c>
      <c r="H106" s="11">
        <v>0</v>
      </c>
    </row>
    <row r="107" spans="1:8" ht="12.75">
      <c r="A107" s="2" t="s">
        <v>123</v>
      </c>
      <c r="B107" s="11">
        <v>2</v>
      </c>
      <c r="C107" s="11">
        <v>4</v>
      </c>
      <c r="D107" s="11">
        <f t="shared" si="4"/>
        <v>6</v>
      </c>
      <c r="E107" s="11">
        <v>0</v>
      </c>
      <c r="F107" s="11">
        <v>0</v>
      </c>
      <c r="G107" s="11">
        <v>2</v>
      </c>
      <c r="H107" s="11">
        <v>0</v>
      </c>
    </row>
    <row r="108" spans="1:8" ht="12.75">
      <c r="A108" s="2" t="s">
        <v>120</v>
      </c>
      <c r="B108" s="11">
        <v>1</v>
      </c>
      <c r="C108" s="11">
        <v>4</v>
      </c>
      <c r="D108" s="11">
        <f t="shared" si="4"/>
        <v>5</v>
      </c>
      <c r="E108" s="11">
        <v>0</v>
      </c>
      <c r="F108" s="11">
        <v>1</v>
      </c>
      <c r="G108" s="11">
        <v>0</v>
      </c>
      <c r="H108" s="11">
        <v>0</v>
      </c>
    </row>
    <row r="109" spans="1:8" ht="12.75">
      <c r="A109" s="2" t="s">
        <v>124</v>
      </c>
      <c r="B109" s="11">
        <v>3</v>
      </c>
      <c r="C109" s="11">
        <v>1</v>
      </c>
      <c r="D109" s="11">
        <f t="shared" si="4"/>
        <v>4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141</v>
      </c>
      <c r="B110" s="11">
        <v>0</v>
      </c>
      <c r="C110" s="11">
        <v>4</v>
      </c>
      <c r="D110" s="11">
        <f t="shared" si="4"/>
        <v>4</v>
      </c>
      <c r="E110" s="11">
        <v>0</v>
      </c>
      <c r="F110" s="11">
        <v>1</v>
      </c>
      <c r="G110" s="11">
        <v>0</v>
      </c>
      <c r="H110" s="11">
        <v>0</v>
      </c>
    </row>
    <row r="111" spans="1:8" ht="12.75">
      <c r="A111" s="2" t="s">
        <v>203</v>
      </c>
      <c r="B111" s="11">
        <v>2</v>
      </c>
      <c r="C111" s="11">
        <v>1</v>
      </c>
      <c r="D111" s="11">
        <f t="shared" si="4"/>
        <v>3</v>
      </c>
      <c r="E111" s="11">
        <v>0</v>
      </c>
      <c r="F111" s="11">
        <v>0</v>
      </c>
      <c r="G111" s="11">
        <v>0</v>
      </c>
      <c r="H111" s="11">
        <v>0</v>
      </c>
    </row>
    <row r="112" spans="1:8" ht="12.75">
      <c r="A112" s="2" t="s">
        <v>132</v>
      </c>
      <c r="B112" s="11">
        <v>1</v>
      </c>
      <c r="C112" s="11">
        <v>2</v>
      </c>
      <c r="D112" s="11">
        <f t="shared" si="4"/>
        <v>3</v>
      </c>
      <c r="E112" s="11">
        <v>1</v>
      </c>
      <c r="F112" s="11">
        <v>0</v>
      </c>
      <c r="G112" s="11">
        <v>1</v>
      </c>
      <c r="H112" s="11">
        <v>0</v>
      </c>
    </row>
    <row r="113" spans="1:8" ht="12.75">
      <c r="A113" s="2" t="s">
        <v>143</v>
      </c>
      <c r="B113" s="11">
        <v>0</v>
      </c>
      <c r="C113" s="11">
        <v>3</v>
      </c>
      <c r="D113" s="11">
        <f t="shared" si="4"/>
        <v>3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145</v>
      </c>
      <c r="B114" s="11">
        <v>0</v>
      </c>
      <c r="C114" s="11">
        <v>3</v>
      </c>
      <c r="D114" s="11">
        <f t="shared" si="4"/>
        <v>3</v>
      </c>
      <c r="E114" s="11">
        <v>0</v>
      </c>
      <c r="F114" s="11">
        <v>1</v>
      </c>
      <c r="G114" s="11">
        <v>0</v>
      </c>
      <c r="H114" s="11">
        <v>0</v>
      </c>
    </row>
    <row r="115" spans="1:8" ht="12.75">
      <c r="A115" s="2" t="s">
        <v>196</v>
      </c>
      <c r="B115" s="11">
        <v>0</v>
      </c>
      <c r="C115" s="11">
        <v>3</v>
      </c>
      <c r="D115" s="11">
        <f t="shared" si="4"/>
        <v>3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2" t="s">
        <v>147</v>
      </c>
      <c r="B116" s="11">
        <v>0</v>
      </c>
      <c r="C116" s="11">
        <v>3</v>
      </c>
      <c r="D116" s="11">
        <f aca="true" t="shared" si="5" ref="D116:D126">SUM(B116+C116)</f>
        <v>3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2" t="s">
        <v>273</v>
      </c>
      <c r="B117" s="11">
        <v>0</v>
      </c>
      <c r="C117" s="11">
        <v>2</v>
      </c>
      <c r="D117" s="11">
        <f t="shared" si="5"/>
        <v>2</v>
      </c>
      <c r="E117" s="11">
        <v>0</v>
      </c>
      <c r="F117" s="11">
        <v>0</v>
      </c>
      <c r="G117" s="11">
        <v>0</v>
      </c>
      <c r="H117" s="11">
        <v>0</v>
      </c>
    </row>
    <row r="118" spans="1:8" ht="12.75">
      <c r="A118" s="2" t="s">
        <v>256</v>
      </c>
      <c r="B118" s="11">
        <v>0</v>
      </c>
      <c r="C118" s="11">
        <v>2</v>
      </c>
      <c r="D118" s="11">
        <f t="shared" si="5"/>
        <v>2</v>
      </c>
      <c r="E118" s="11">
        <v>0</v>
      </c>
      <c r="F118" s="11">
        <v>0</v>
      </c>
      <c r="G118" s="11">
        <v>0</v>
      </c>
      <c r="H118" s="11">
        <v>0</v>
      </c>
    </row>
    <row r="119" spans="1:8" ht="12.75">
      <c r="A119" s="2" t="s">
        <v>163</v>
      </c>
      <c r="B119" s="11">
        <v>0</v>
      </c>
      <c r="C119" s="11">
        <v>1</v>
      </c>
      <c r="D119" s="11">
        <f t="shared" si="5"/>
        <v>1</v>
      </c>
      <c r="E119" s="11">
        <v>0</v>
      </c>
      <c r="F119" s="11">
        <v>0</v>
      </c>
      <c r="G119" s="11">
        <v>0</v>
      </c>
      <c r="H119" s="11">
        <v>0</v>
      </c>
    </row>
    <row r="120" spans="1:8" ht="12.75">
      <c r="A120" s="2" t="s">
        <v>154</v>
      </c>
      <c r="B120" s="11">
        <v>0</v>
      </c>
      <c r="C120" s="11">
        <v>1</v>
      </c>
      <c r="D120" s="11">
        <f t="shared" si="5"/>
        <v>1</v>
      </c>
      <c r="E120" s="11">
        <v>0</v>
      </c>
      <c r="F120" s="11">
        <v>0</v>
      </c>
      <c r="G120" s="11">
        <v>0</v>
      </c>
      <c r="H120" s="11">
        <v>0</v>
      </c>
    </row>
    <row r="121" spans="1:8" ht="12.75">
      <c r="A121" s="2" t="s">
        <v>144</v>
      </c>
      <c r="B121" s="11">
        <v>0</v>
      </c>
      <c r="C121" s="11">
        <v>1</v>
      </c>
      <c r="D121" s="11">
        <f t="shared" si="5"/>
        <v>1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 t="s">
        <v>198</v>
      </c>
      <c r="B122" s="11">
        <v>0</v>
      </c>
      <c r="C122" s="11">
        <v>1</v>
      </c>
      <c r="D122" s="11">
        <f t="shared" si="5"/>
        <v>1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2" t="s">
        <v>252</v>
      </c>
      <c r="B123" s="11">
        <v>0</v>
      </c>
      <c r="C123" s="11">
        <v>1</v>
      </c>
      <c r="D123" s="11">
        <f t="shared" si="5"/>
        <v>1</v>
      </c>
      <c r="E123" s="11">
        <v>0</v>
      </c>
      <c r="F123" s="11">
        <v>0</v>
      </c>
      <c r="G123" s="11">
        <v>0</v>
      </c>
      <c r="H123" s="11">
        <v>0</v>
      </c>
    </row>
    <row r="124" spans="1:8" ht="12.75">
      <c r="A124" s="2" t="s">
        <v>127</v>
      </c>
      <c r="B124" s="11">
        <v>0</v>
      </c>
      <c r="C124" s="11">
        <v>1</v>
      </c>
      <c r="D124" s="11">
        <f t="shared" si="5"/>
        <v>1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2" t="s">
        <v>164</v>
      </c>
      <c r="B125" s="11">
        <v>0</v>
      </c>
      <c r="C125" s="11">
        <v>1</v>
      </c>
      <c r="D125" s="11">
        <f t="shared" si="5"/>
        <v>1</v>
      </c>
      <c r="E125" s="11">
        <v>0</v>
      </c>
      <c r="F125" s="11">
        <v>0</v>
      </c>
      <c r="G125" s="11">
        <v>0</v>
      </c>
      <c r="H125" s="11">
        <v>0</v>
      </c>
    </row>
    <row r="126" spans="1:8" ht="12.75">
      <c r="A126" s="2" t="s">
        <v>177</v>
      </c>
      <c r="B126" s="11">
        <v>0</v>
      </c>
      <c r="C126" s="11">
        <v>1</v>
      </c>
      <c r="D126" s="11">
        <f t="shared" si="5"/>
        <v>1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8" t="s">
        <v>21</v>
      </c>
      <c r="B127" s="9">
        <f aca="true" t="shared" si="6" ref="B127:H127">SUM(B101:B126)</f>
        <v>17</v>
      </c>
      <c r="C127" s="9">
        <f t="shared" si="6"/>
        <v>81</v>
      </c>
      <c r="D127" s="9">
        <f t="shared" si="6"/>
        <v>98</v>
      </c>
      <c r="E127" s="9">
        <f t="shared" si="6"/>
        <v>6</v>
      </c>
      <c r="F127" s="9">
        <f t="shared" si="6"/>
        <v>16</v>
      </c>
      <c r="G127" s="9">
        <f t="shared" si="6"/>
        <v>8</v>
      </c>
      <c r="H127" s="9">
        <f t="shared" si="6"/>
        <v>1</v>
      </c>
    </row>
  </sheetData>
  <sheetProtection/>
  <printOptions/>
  <pageMargins left="0.25" right="0.25" top="0.25" bottom="0.25" header="0.5" footer="0.5"/>
  <pageSetup orientation="portrait" r:id="rId1"/>
  <rowBreaks count="2" manualBreakCount="2">
    <brk id="58" max="255" man="1"/>
    <brk id="9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113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8</v>
      </c>
      <c r="C4" s="3">
        <v>0</v>
      </c>
      <c r="D4" s="3">
        <v>8</v>
      </c>
      <c r="E4" s="3">
        <v>7</v>
      </c>
      <c r="F4" s="3"/>
      <c r="G4" s="3"/>
      <c r="H4" s="3">
        <f>SUM(B4:G4)</f>
        <v>23</v>
      </c>
      <c r="I4" s="5"/>
      <c r="J4" s="3"/>
    </row>
    <row r="5" spans="1:10" ht="12.75">
      <c r="A5" t="s">
        <v>114</v>
      </c>
      <c r="B5" s="3">
        <v>0</v>
      </c>
      <c r="C5" s="3">
        <v>0</v>
      </c>
      <c r="D5" s="3">
        <v>13</v>
      </c>
      <c r="E5" s="3">
        <v>0</v>
      </c>
      <c r="F5" s="3"/>
      <c r="G5" s="3"/>
      <c r="H5" s="3">
        <f>SUM(B5:G5)</f>
        <v>13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115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18</v>
      </c>
      <c r="C8" s="3">
        <v>13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52</v>
      </c>
      <c r="C9" s="3">
        <f>SUM(C10)+(C15)</f>
        <v>60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34</v>
      </c>
      <c r="C10" s="3">
        <v>50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99</v>
      </c>
      <c r="C11" s="3">
        <v>234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158</v>
      </c>
      <c r="C12" s="3">
        <v>15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257</v>
      </c>
      <c r="C13" s="3">
        <f>SUM(C11)+(C12)</f>
        <v>249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11</v>
      </c>
      <c r="C14" s="3">
        <v>3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18</v>
      </c>
      <c r="C15" s="3">
        <v>10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3</v>
      </c>
      <c r="C17" s="3">
        <v>3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62</v>
      </c>
      <c r="C18" s="3">
        <v>66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20.666666666666668</v>
      </c>
      <c r="C19" s="5">
        <f>SUM(C18/C17)</f>
        <v>22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3</v>
      </c>
      <c r="C20" s="3">
        <v>2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1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6</v>
      </c>
      <c r="C22" s="3">
        <v>6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20</v>
      </c>
      <c r="C23" s="3">
        <v>35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274</v>
      </c>
      <c r="C24" s="4" t="s">
        <v>275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23</v>
      </c>
      <c r="C25" s="3">
        <v>13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120</v>
      </c>
      <c r="B28" s="11">
        <v>19</v>
      </c>
      <c r="C28" s="11">
        <v>93</v>
      </c>
      <c r="D28" s="12">
        <f aca="true" t="shared" si="0" ref="D28:D34">SUM(C28)/(B28)</f>
        <v>4.894736842105263</v>
      </c>
      <c r="E28" s="11">
        <v>25</v>
      </c>
      <c r="F28" s="7">
        <v>0</v>
      </c>
      <c r="G28" s="7"/>
      <c r="H28" s="7"/>
      <c r="I28" s="7"/>
      <c r="J28" s="7"/>
    </row>
    <row r="29" spans="1:10" ht="12.75">
      <c r="A29" s="2" t="s">
        <v>121</v>
      </c>
      <c r="B29" s="11">
        <v>11</v>
      </c>
      <c r="C29" s="11">
        <v>41</v>
      </c>
      <c r="D29" s="12">
        <f>SUM(C29)/(B29)</f>
        <v>3.727272727272727</v>
      </c>
      <c r="E29" s="11">
        <v>14</v>
      </c>
      <c r="F29" s="7">
        <v>1</v>
      </c>
      <c r="G29" s="7"/>
      <c r="H29" s="7"/>
      <c r="I29" s="7"/>
      <c r="J29" s="7"/>
    </row>
    <row r="30" spans="1:10" ht="12.75">
      <c r="A30" s="2" t="s">
        <v>123</v>
      </c>
      <c r="B30" s="11">
        <v>1</v>
      </c>
      <c r="C30" s="11">
        <v>0</v>
      </c>
      <c r="D30" s="12">
        <f t="shared" si="0"/>
        <v>0</v>
      </c>
      <c r="E30" s="11">
        <v>0</v>
      </c>
      <c r="F30" s="7">
        <v>0</v>
      </c>
      <c r="G30" s="7"/>
      <c r="H30" s="7"/>
      <c r="I30" s="7"/>
      <c r="J30" s="7"/>
    </row>
    <row r="31" spans="1:10" ht="12.75">
      <c r="A31" s="2" t="s">
        <v>122</v>
      </c>
      <c r="B31" s="11">
        <v>1</v>
      </c>
      <c r="C31" s="11">
        <v>-1</v>
      </c>
      <c r="D31" s="12">
        <f t="shared" si="0"/>
        <v>-1</v>
      </c>
      <c r="E31" s="11">
        <v>-1</v>
      </c>
      <c r="F31" s="7">
        <v>0</v>
      </c>
      <c r="G31" s="7"/>
      <c r="H31" s="7"/>
      <c r="I31" s="7"/>
      <c r="J31" s="7"/>
    </row>
    <row r="32" spans="1:10" ht="12.75">
      <c r="A32" s="2" t="s">
        <v>35</v>
      </c>
      <c r="B32" s="11">
        <v>2</v>
      </c>
      <c r="C32" s="11">
        <v>-34</v>
      </c>
      <c r="D32" s="12">
        <f t="shared" si="0"/>
        <v>-17</v>
      </c>
      <c r="E32" s="11">
        <v>-5</v>
      </c>
      <c r="F32" s="7">
        <v>0</v>
      </c>
      <c r="G32" s="7"/>
      <c r="H32" s="7"/>
      <c r="I32" s="7"/>
      <c r="J32" s="7"/>
    </row>
    <row r="33" spans="1:10" ht="12.75">
      <c r="A33" s="8" t="s">
        <v>21</v>
      </c>
      <c r="B33" s="9">
        <f>SUM(B28:B32)</f>
        <v>34</v>
      </c>
      <c r="C33" s="9">
        <f>SUM(C28:C32)</f>
        <v>99</v>
      </c>
      <c r="D33" s="10">
        <f t="shared" si="0"/>
        <v>2.911764705882353</v>
      </c>
      <c r="E33" s="9">
        <v>25</v>
      </c>
      <c r="F33" s="9">
        <f>SUM(F28:F32)</f>
        <v>1</v>
      </c>
      <c r="G33" s="9"/>
      <c r="H33" s="9"/>
      <c r="I33" s="9"/>
      <c r="J33" s="9"/>
    </row>
    <row r="34" spans="1:10" ht="12.75">
      <c r="A34" s="8" t="s">
        <v>114</v>
      </c>
      <c r="B34" s="9">
        <v>50</v>
      </c>
      <c r="C34" s="9">
        <v>234</v>
      </c>
      <c r="D34" s="10">
        <f t="shared" si="0"/>
        <v>4.68</v>
      </c>
      <c r="E34" s="9">
        <v>67</v>
      </c>
      <c r="F34" s="9">
        <v>1</v>
      </c>
      <c r="G34" s="9"/>
      <c r="H34" s="9"/>
      <c r="I34" s="9"/>
      <c r="J34" s="9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8" t="s">
        <v>37</v>
      </c>
      <c r="B36" s="9" t="s">
        <v>38</v>
      </c>
      <c r="C36" s="9" t="s">
        <v>32</v>
      </c>
      <c r="D36" s="9" t="s">
        <v>39</v>
      </c>
      <c r="E36" s="9" t="s">
        <v>41</v>
      </c>
      <c r="F36" s="9" t="s">
        <v>33</v>
      </c>
      <c r="G36" s="9" t="s">
        <v>40</v>
      </c>
      <c r="H36" s="9" t="s">
        <v>34</v>
      </c>
      <c r="I36" s="9" t="s">
        <v>56</v>
      </c>
      <c r="J36" s="9"/>
    </row>
    <row r="37" spans="1:10" s="2" customFormat="1" ht="12.75">
      <c r="A37" s="2" t="s">
        <v>120</v>
      </c>
      <c r="B37" s="11">
        <v>11</v>
      </c>
      <c r="C37" s="11">
        <v>18</v>
      </c>
      <c r="D37" s="11">
        <v>1</v>
      </c>
      <c r="E37" s="13">
        <f>SUM(B37)/(C37)</f>
        <v>0.6111111111111112</v>
      </c>
      <c r="F37" s="11">
        <v>158</v>
      </c>
      <c r="G37" s="18">
        <f>SUM(F37)/(C37)</f>
        <v>8.777777777777779</v>
      </c>
      <c r="H37" s="11">
        <v>1</v>
      </c>
      <c r="I37" s="11" t="s">
        <v>243</v>
      </c>
      <c r="J37" s="11"/>
    </row>
    <row r="38" spans="1:10" ht="12.75">
      <c r="A38" s="8" t="s">
        <v>21</v>
      </c>
      <c r="B38" s="9">
        <f>SUM(B37:B37)</f>
        <v>11</v>
      </c>
      <c r="C38" s="9">
        <f>SUM(C37:C37)</f>
        <v>18</v>
      </c>
      <c r="D38" s="9">
        <f>SUM(D37:D37)</f>
        <v>1</v>
      </c>
      <c r="E38" s="14">
        <f>SUM(B38)/(C38)</f>
        <v>0.6111111111111112</v>
      </c>
      <c r="F38" s="9">
        <f>SUM(F37:F37)</f>
        <v>158</v>
      </c>
      <c r="G38" s="23">
        <f>SUM(F38)/(C38)</f>
        <v>8.777777777777779</v>
      </c>
      <c r="H38" s="9">
        <f>SUM(H37:H37)</f>
        <v>1</v>
      </c>
      <c r="I38" s="9" t="s">
        <v>243</v>
      </c>
      <c r="J38" s="9"/>
    </row>
    <row r="39" spans="1:10" ht="12.75">
      <c r="A39" s="8" t="s">
        <v>114</v>
      </c>
      <c r="B39" s="9">
        <v>3</v>
      </c>
      <c r="C39" s="9">
        <v>10</v>
      </c>
      <c r="D39" s="9">
        <v>1</v>
      </c>
      <c r="E39" s="14">
        <f>SUM(B39)/(C39)</f>
        <v>0.3</v>
      </c>
      <c r="F39" s="9">
        <v>15</v>
      </c>
      <c r="G39" s="23">
        <f>SUM(F39)/(C39)</f>
        <v>1.5</v>
      </c>
      <c r="H39" s="9">
        <v>0</v>
      </c>
      <c r="I39" s="9">
        <v>15</v>
      </c>
      <c r="J39" s="9"/>
    </row>
    <row r="40" spans="1:10" ht="12.75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8" t="s">
        <v>42</v>
      </c>
      <c r="B41" s="9" t="s">
        <v>43</v>
      </c>
      <c r="C41" s="9" t="s">
        <v>33</v>
      </c>
      <c r="D41" s="9" t="s">
        <v>23</v>
      </c>
      <c r="E41" s="9" t="s">
        <v>56</v>
      </c>
      <c r="F41" s="9" t="s">
        <v>34</v>
      </c>
      <c r="G41" s="9"/>
      <c r="H41" s="9"/>
      <c r="I41" s="9"/>
      <c r="J41" s="9"/>
    </row>
    <row r="42" spans="1:10" s="2" customFormat="1" ht="12.75">
      <c r="A42" s="2" t="s">
        <v>124</v>
      </c>
      <c r="B42" s="11">
        <v>3</v>
      </c>
      <c r="C42" s="11">
        <v>68</v>
      </c>
      <c r="D42" s="12">
        <f>SUM(C42)/(B42)</f>
        <v>22.666666666666668</v>
      </c>
      <c r="E42" s="11" t="s">
        <v>243</v>
      </c>
      <c r="F42" s="11">
        <v>1</v>
      </c>
      <c r="G42" s="11"/>
      <c r="H42" s="11"/>
      <c r="I42" s="11"/>
      <c r="J42" s="11"/>
    </row>
    <row r="43" spans="1:10" s="2" customFormat="1" ht="12.75">
      <c r="A43" s="2" t="s">
        <v>121</v>
      </c>
      <c r="B43" s="11">
        <v>3</v>
      </c>
      <c r="C43" s="11">
        <v>27</v>
      </c>
      <c r="D43" s="12">
        <f aca="true" t="shared" si="1" ref="D43:D49">SUM(C43)/(B43)</f>
        <v>9</v>
      </c>
      <c r="E43" s="11">
        <v>14</v>
      </c>
      <c r="F43" s="11">
        <v>0</v>
      </c>
      <c r="G43" s="11"/>
      <c r="H43" s="11"/>
      <c r="I43" s="11"/>
      <c r="J43" s="11"/>
    </row>
    <row r="44" spans="1:10" s="2" customFormat="1" ht="12.75">
      <c r="A44" s="2" t="s">
        <v>132</v>
      </c>
      <c r="B44" s="11">
        <v>2</v>
      </c>
      <c r="C44" s="11">
        <v>46</v>
      </c>
      <c r="D44" s="12">
        <f t="shared" si="1"/>
        <v>23</v>
      </c>
      <c r="E44" s="11">
        <v>39</v>
      </c>
      <c r="F44" s="11">
        <v>0</v>
      </c>
      <c r="G44" s="11"/>
      <c r="H44" s="11"/>
      <c r="I44" s="11"/>
      <c r="J44" s="11"/>
    </row>
    <row r="45" spans="1:10" s="2" customFormat="1" ht="12.75">
      <c r="A45" s="2" t="s">
        <v>143</v>
      </c>
      <c r="B45" s="11">
        <v>1</v>
      </c>
      <c r="C45" s="11">
        <v>7</v>
      </c>
      <c r="D45" s="12">
        <f t="shared" si="1"/>
        <v>7</v>
      </c>
      <c r="E45" s="11">
        <v>7</v>
      </c>
      <c r="F45" s="11">
        <v>0</v>
      </c>
      <c r="G45" s="11"/>
      <c r="H45" s="11"/>
      <c r="I45" s="11"/>
      <c r="J45" s="11"/>
    </row>
    <row r="46" spans="1:10" s="2" customFormat="1" ht="12.75">
      <c r="A46" s="2" t="s">
        <v>126</v>
      </c>
      <c r="B46" s="11">
        <v>1</v>
      </c>
      <c r="C46" s="11">
        <v>6</v>
      </c>
      <c r="D46" s="12">
        <f t="shared" si="1"/>
        <v>6</v>
      </c>
      <c r="E46" s="11">
        <v>6</v>
      </c>
      <c r="F46" s="11">
        <v>0</v>
      </c>
      <c r="G46" s="11"/>
      <c r="H46" s="11"/>
      <c r="I46" s="11"/>
      <c r="J46" s="11"/>
    </row>
    <row r="47" spans="1:10" s="2" customFormat="1" ht="12.75">
      <c r="A47" s="2" t="s">
        <v>140</v>
      </c>
      <c r="B47" s="11">
        <v>1</v>
      </c>
      <c r="C47" s="11">
        <v>4</v>
      </c>
      <c r="D47" s="12">
        <f t="shared" si="1"/>
        <v>4</v>
      </c>
      <c r="E47" s="11">
        <v>4</v>
      </c>
      <c r="F47" s="11">
        <v>0</v>
      </c>
      <c r="G47" s="11"/>
      <c r="H47" s="11"/>
      <c r="I47" s="11"/>
      <c r="J47" s="11"/>
    </row>
    <row r="48" spans="1:10" ht="12.75">
      <c r="A48" s="8" t="s">
        <v>21</v>
      </c>
      <c r="B48" s="9">
        <f>SUM(B42:B47)</f>
        <v>11</v>
      </c>
      <c r="C48" s="9">
        <f>SUM(C42:C47)</f>
        <v>158</v>
      </c>
      <c r="D48" s="10">
        <f t="shared" si="1"/>
        <v>14.363636363636363</v>
      </c>
      <c r="E48" s="9" t="s">
        <v>243</v>
      </c>
      <c r="F48" s="9">
        <f>SUM(F42:F47)</f>
        <v>1</v>
      </c>
      <c r="G48" s="9"/>
      <c r="H48" s="9"/>
      <c r="I48" s="9"/>
      <c r="J48" s="9"/>
    </row>
    <row r="49" spans="1:10" ht="12.75">
      <c r="A49" s="8" t="s">
        <v>114</v>
      </c>
      <c r="B49" s="9">
        <v>3</v>
      </c>
      <c r="C49" s="9">
        <v>15</v>
      </c>
      <c r="D49" s="10">
        <f t="shared" si="1"/>
        <v>5</v>
      </c>
      <c r="E49" s="9">
        <v>15</v>
      </c>
      <c r="F49" s="9">
        <v>0</v>
      </c>
      <c r="G49" s="9"/>
      <c r="H49" s="9"/>
      <c r="I49" s="9"/>
      <c r="J49" s="9"/>
    </row>
    <row r="50" spans="1:10" ht="12.75">
      <c r="A50" s="8"/>
      <c r="B50" s="9"/>
      <c r="C50" s="9"/>
      <c r="D50" s="10"/>
      <c r="E50" s="9"/>
      <c r="F50" s="9"/>
      <c r="G50" s="9"/>
      <c r="H50" s="9"/>
      <c r="I50" s="9"/>
      <c r="J50" s="9"/>
    </row>
    <row r="51" spans="1:10" ht="12.75">
      <c r="A51" s="8"/>
      <c r="B51" s="9" t="s">
        <v>34</v>
      </c>
      <c r="C51" s="9" t="s">
        <v>34</v>
      </c>
      <c r="D51" s="9" t="s">
        <v>34</v>
      </c>
      <c r="E51" s="9"/>
      <c r="F51" s="9"/>
      <c r="G51" s="9"/>
      <c r="H51" s="9"/>
      <c r="I51" s="9"/>
      <c r="J51" s="9"/>
    </row>
    <row r="52" spans="1:10" ht="12.75">
      <c r="A52" s="8" t="s">
        <v>44</v>
      </c>
      <c r="B52" s="9" t="s">
        <v>54</v>
      </c>
      <c r="C52" s="9" t="s">
        <v>43</v>
      </c>
      <c r="D52" s="9" t="s">
        <v>55</v>
      </c>
      <c r="E52" s="9" t="s">
        <v>45</v>
      </c>
      <c r="F52" s="9" t="s">
        <v>46</v>
      </c>
      <c r="G52" s="9" t="s">
        <v>47</v>
      </c>
      <c r="H52" s="9" t="s">
        <v>49</v>
      </c>
      <c r="I52" s="9" t="s">
        <v>48</v>
      </c>
      <c r="J52" s="9"/>
    </row>
    <row r="53" spans="1:10" s="2" customFormat="1" ht="12.75">
      <c r="A53" s="2" t="s">
        <v>127</v>
      </c>
      <c r="B53" s="11">
        <v>0</v>
      </c>
      <c r="C53" s="11">
        <v>0</v>
      </c>
      <c r="D53" s="11">
        <v>1</v>
      </c>
      <c r="E53" s="11">
        <v>0</v>
      </c>
      <c r="F53" s="11">
        <v>1</v>
      </c>
      <c r="G53" s="11">
        <v>0</v>
      </c>
      <c r="H53" s="11">
        <v>0</v>
      </c>
      <c r="I53" s="11">
        <f aca="true" t="shared" si="2" ref="I53:I59">SUM(B53*6)+(C53*6)+(D53*6)+(E53)+(F53*2)+(G53*3)+(H53*2)</f>
        <v>8</v>
      </c>
      <c r="J53" s="11"/>
    </row>
    <row r="54" spans="1:10" s="2" customFormat="1" ht="12.75">
      <c r="A54" s="2" t="s">
        <v>121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f>SUM(B54*6)+(C54*6)+(D54*6)+(E54)+(F54*2)+(G54*3)+(H54*2)</f>
        <v>6</v>
      </c>
      <c r="J54" s="11"/>
    </row>
    <row r="55" spans="1:10" s="2" customFormat="1" ht="12.75">
      <c r="A55" s="2" t="s">
        <v>124</v>
      </c>
      <c r="B55" s="11">
        <v>0</v>
      </c>
      <c r="C55" s="11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6</v>
      </c>
      <c r="J55" s="11"/>
    </row>
    <row r="56" spans="1:10" s="2" customFormat="1" ht="12.75">
      <c r="A56" s="2" t="s">
        <v>146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f t="shared" si="2"/>
        <v>2</v>
      </c>
      <c r="J56" s="11"/>
    </row>
    <row r="57" spans="1:10" s="2" customFormat="1" ht="12.75">
      <c r="A57" s="2" t="s">
        <v>129</v>
      </c>
      <c r="B57" s="11">
        <v>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f t="shared" si="2"/>
        <v>1</v>
      </c>
      <c r="J57" s="11"/>
    </row>
    <row r="58" spans="1:10" ht="12.75">
      <c r="A58" s="8" t="s">
        <v>21</v>
      </c>
      <c r="B58" s="9">
        <f aca="true" t="shared" si="3" ref="B58:H58">SUM(B53:B57)</f>
        <v>1</v>
      </c>
      <c r="C58" s="9">
        <f t="shared" si="3"/>
        <v>1</v>
      </c>
      <c r="D58" s="9">
        <f t="shared" si="3"/>
        <v>1</v>
      </c>
      <c r="E58" s="9">
        <f t="shared" si="3"/>
        <v>1</v>
      </c>
      <c r="F58" s="9">
        <f t="shared" si="3"/>
        <v>1</v>
      </c>
      <c r="G58" s="9">
        <f t="shared" si="3"/>
        <v>0</v>
      </c>
      <c r="H58" s="9">
        <f t="shared" si="3"/>
        <v>1</v>
      </c>
      <c r="I58" s="9">
        <f t="shared" si="2"/>
        <v>23</v>
      </c>
      <c r="J58" s="9"/>
    </row>
    <row r="59" spans="1:10" ht="12.75">
      <c r="A59" s="8" t="s">
        <v>114</v>
      </c>
      <c r="B59" s="9">
        <v>1</v>
      </c>
      <c r="C59" s="9">
        <v>0</v>
      </c>
      <c r="D59" s="9">
        <v>1</v>
      </c>
      <c r="E59" s="9">
        <v>1</v>
      </c>
      <c r="F59" s="9">
        <v>0</v>
      </c>
      <c r="G59" s="9">
        <v>0</v>
      </c>
      <c r="H59" s="9">
        <v>0</v>
      </c>
      <c r="I59" s="9">
        <f t="shared" si="2"/>
        <v>13</v>
      </c>
      <c r="J59" s="9"/>
    </row>
    <row r="60" spans="1:10" ht="12.75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8" t="s">
        <v>50</v>
      </c>
      <c r="B61" s="9" t="s">
        <v>52</v>
      </c>
      <c r="C61" s="9" t="s">
        <v>53</v>
      </c>
      <c r="D61" s="9" t="s">
        <v>41</v>
      </c>
      <c r="E61" s="9" t="s">
        <v>51</v>
      </c>
      <c r="F61" s="9" t="s">
        <v>51</v>
      </c>
      <c r="G61" s="9" t="s">
        <v>41</v>
      </c>
      <c r="H61" s="9" t="s">
        <v>56</v>
      </c>
      <c r="I61" s="9" t="s">
        <v>48</v>
      </c>
      <c r="J61" s="25" t="s">
        <v>81</v>
      </c>
    </row>
    <row r="62" spans="1:10" s="2" customFormat="1" ht="12.75">
      <c r="A62" s="2" t="s">
        <v>129</v>
      </c>
      <c r="B62" s="11">
        <v>1</v>
      </c>
      <c r="C62" s="11">
        <v>2</v>
      </c>
      <c r="D62" s="13">
        <f>SUM(B62/C62)</f>
        <v>0.5</v>
      </c>
      <c r="E62" s="19">
        <v>0</v>
      </c>
      <c r="F62" s="19">
        <v>0</v>
      </c>
      <c r="G62" s="13">
        <v>0</v>
      </c>
      <c r="H62" s="11">
        <v>0</v>
      </c>
      <c r="I62" s="11">
        <f>SUM(B62)+(E62*3)</f>
        <v>1</v>
      </c>
      <c r="J62" s="26"/>
    </row>
    <row r="63" spans="1:10" ht="12.75">
      <c r="A63" s="8" t="s">
        <v>21</v>
      </c>
      <c r="B63" s="9">
        <f>SUM(B62:B62)</f>
        <v>1</v>
      </c>
      <c r="C63" s="9">
        <f>SUM(C62:C62)</f>
        <v>2</v>
      </c>
      <c r="D63" s="14">
        <f>SUM(B63/C63)</f>
        <v>0.5</v>
      </c>
      <c r="E63" s="24">
        <f>SUM(E62:E62)</f>
        <v>0</v>
      </c>
      <c r="F63" s="24">
        <f>SUM(F62:F62)</f>
        <v>0</v>
      </c>
      <c r="G63" s="14">
        <v>0</v>
      </c>
      <c r="H63" s="9">
        <v>0</v>
      </c>
      <c r="I63" s="9">
        <f>SUM(B63)+(E63*3)</f>
        <v>1</v>
      </c>
      <c r="J63" s="25"/>
    </row>
    <row r="64" spans="1:10" ht="12.75">
      <c r="A64" s="8" t="s">
        <v>114</v>
      </c>
      <c r="B64" s="9">
        <v>1</v>
      </c>
      <c r="C64" s="9">
        <v>2</v>
      </c>
      <c r="D64" s="14">
        <f>SUM(B64/C64)</f>
        <v>0.5</v>
      </c>
      <c r="E64" s="24">
        <v>0</v>
      </c>
      <c r="F64" s="24">
        <v>1</v>
      </c>
      <c r="G64" s="14">
        <f>SUM(E64/F64)</f>
        <v>0</v>
      </c>
      <c r="H64" s="9">
        <v>0</v>
      </c>
      <c r="I64" s="9">
        <f>SUM(B64)+(E64*3)</f>
        <v>1</v>
      </c>
      <c r="J64" s="25" t="s">
        <v>282</v>
      </c>
    </row>
    <row r="65" spans="1:10" ht="12.75">
      <c r="A65" s="8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8" t="s">
        <v>74</v>
      </c>
      <c r="B66" s="9" t="s">
        <v>76</v>
      </c>
      <c r="C66" s="9" t="s">
        <v>33</v>
      </c>
      <c r="D66" s="9" t="s">
        <v>23</v>
      </c>
      <c r="E66" s="9" t="s">
        <v>56</v>
      </c>
      <c r="F66" s="9" t="s">
        <v>34</v>
      </c>
      <c r="G66" s="9"/>
      <c r="H66" s="9"/>
      <c r="I66" s="9"/>
      <c r="J66" s="9"/>
    </row>
    <row r="67" spans="1:10" s="2" customFormat="1" ht="12.75">
      <c r="A67" s="2" t="s">
        <v>124</v>
      </c>
      <c r="B67" s="11">
        <v>1</v>
      </c>
      <c r="C67" s="11">
        <v>43</v>
      </c>
      <c r="D67" s="12">
        <f>SUM(C67)/(B67)</f>
        <v>43</v>
      </c>
      <c r="E67" s="11">
        <v>43</v>
      </c>
      <c r="F67" s="11">
        <v>0</v>
      </c>
      <c r="G67" s="11"/>
      <c r="H67" s="11"/>
      <c r="I67" s="11"/>
      <c r="J67" s="11"/>
    </row>
    <row r="68" spans="1:10" ht="12.75">
      <c r="A68" s="8" t="s">
        <v>21</v>
      </c>
      <c r="B68" s="9">
        <f>SUM(B67:B67)</f>
        <v>1</v>
      </c>
      <c r="C68" s="9">
        <f>SUM(C67:C67)</f>
        <v>43</v>
      </c>
      <c r="D68" s="10">
        <f>SUM(C68)/(B68)</f>
        <v>43</v>
      </c>
      <c r="E68" s="9">
        <v>43</v>
      </c>
      <c r="F68" s="9">
        <f>SUM(F67:F67)</f>
        <v>0</v>
      </c>
      <c r="G68" s="9"/>
      <c r="H68" s="9"/>
      <c r="I68" s="9"/>
      <c r="J68" s="9"/>
    </row>
    <row r="69" spans="1:10" ht="12.75">
      <c r="A69" s="8" t="s">
        <v>114</v>
      </c>
      <c r="B69" s="9">
        <v>4</v>
      </c>
      <c r="C69" s="9">
        <v>56</v>
      </c>
      <c r="D69" s="10">
        <f>SUM(C69)/(B69)</f>
        <v>14</v>
      </c>
      <c r="E69" s="9">
        <v>24</v>
      </c>
      <c r="F69" s="9">
        <v>0</v>
      </c>
      <c r="G69" s="9"/>
      <c r="H69" s="9"/>
      <c r="I69" s="9"/>
      <c r="J69" s="9"/>
    </row>
    <row r="71" spans="1:6" ht="12.75">
      <c r="A71" s="8" t="s">
        <v>72</v>
      </c>
      <c r="B71" s="9" t="s">
        <v>77</v>
      </c>
      <c r="C71" s="9" t="s">
        <v>33</v>
      </c>
      <c r="D71" s="9" t="s">
        <v>23</v>
      </c>
      <c r="E71" s="9" t="s">
        <v>56</v>
      </c>
      <c r="F71" s="9" t="s">
        <v>34</v>
      </c>
    </row>
    <row r="72" spans="1:6" s="2" customFormat="1" ht="12.75">
      <c r="A72" s="2" t="s">
        <v>127</v>
      </c>
      <c r="B72" s="11">
        <v>1</v>
      </c>
      <c r="C72" s="11">
        <v>64</v>
      </c>
      <c r="D72" s="12">
        <f>SUM(C72)/(B72)</f>
        <v>64</v>
      </c>
      <c r="E72" s="11" t="s">
        <v>283</v>
      </c>
      <c r="F72" s="11">
        <v>1</v>
      </c>
    </row>
    <row r="73" spans="1:6" ht="12.75">
      <c r="A73" s="8" t="s">
        <v>21</v>
      </c>
      <c r="B73" s="9">
        <f>SUM(B72:B72)</f>
        <v>1</v>
      </c>
      <c r="C73" s="9">
        <f>SUM(C72:C72)</f>
        <v>64</v>
      </c>
      <c r="D73" s="10">
        <f>SUM(C73)/(B73)</f>
        <v>64</v>
      </c>
      <c r="E73" s="9" t="s">
        <v>283</v>
      </c>
      <c r="F73" s="9">
        <f>SUM(F72:F72)</f>
        <v>1</v>
      </c>
    </row>
    <row r="74" spans="1:6" ht="12.75">
      <c r="A74" s="8" t="s">
        <v>114</v>
      </c>
      <c r="B74" s="9">
        <v>1</v>
      </c>
      <c r="C74" s="9">
        <v>11</v>
      </c>
      <c r="D74" s="10">
        <f>SUM(C74)/(B74)</f>
        <v>11</v>
      </c>
      <c r="E74" s="9">
        <v>11</v>
      </c>
      <c r="F74" s="9">
        <v>0</v>
      </c>
    </row>
    <row r="76" spans="1:6" ht="12.75">
      <c r="A76" s="8" t="s">
        <v>58</v>
      </c>
      <c r="B76" s="9" t="s">
        <v>78</v>
      </c>
      <c r="C76" s="9" t="s">
        <v>33</v>
      </c>
      <c r="D76" s="9" t="s">
        <v>23</v>
      </c>
      <c r="E76" s="9" t="s">
        <v>56</v>
      </c>
      <c r="F76" s="9" t="s">
        <v>34</v>
      </c>
    </row>
    <row r="77" spans="1:6" s="2" customFormat="1" ht="12.75">
      <c r="A77" s="2" t="s">
        <v>124</v>
      </c>
      <c r="B77" s="11">
        <v>1</v>
      </c>
      <c r="C77" s="11">
        <v>0</v>
      </c>
      <c r="D77" s="12">
        <f>SUM(C77)/(B77)</f>
        <v>0</v>
      </c>
      <c r="E77" s="11">
        <v>0</v>
      </c>
      <c r="F77" s="11">
        <v>0</v>
      </c>
    </row>
    <row r="78" spans="1:6" ht="12.75">
      <c r="A78" s="8" t="s">
        <v>21</v>
      </c>
      <c r="B78" s="9">
        <f>SUM(B77:B77)</f>
        <v>1</v>
      </c>
      <c r="C78" s="9">
        <f>SUM(C77:C77)</f>
        <v>0</v>
      </c>
      <c r="D78" s="10">
        <f>SUM(C78)/(B78)</f>
        <v>0</v>
      </c>
      <c r="E78" s="9">
        <v>0</v>
      </c>
      <c r="F78" s="9">
        <f>SUM(F77:F77)</f>
        <v>0</v>
      </c>
    </row>
    <row r="79" spans="1:6" ht="12.75">
      <c r="A79" s="8" t="s">
        <v>114</v>
      </c>
      <c r="B79" s="9">
        <v>1</v>
      </c>
      <c r="C79" s="9">
        <v>19</v>
      </c>
      <c r="D79" s="10">
        <f>SUM(C79)/(B79)</f>
        <v>19</v>
      </c>
      <c r="E79" s="9">
        <v>10</v>
      </c>
      <c r="F79" s="9">
        <v>0</v>
      </c>
    </row>
    <row r="81" spans="1:6" ht="12.75">
      <c r="A81" s="8" t="s">
        <v>73</v>
      </c>
      <c r="B81" s="9" t="s">
        <v>75</v>
      </c>
      <c r="C81" s="9" t="s">
        <v>33</v>
      </c>
      <c r="D81" s="9" t="s">
        <v>23</v>
      </c>
      <c r="E81" s="9" t="s">
        <v>56</v>
      </c>
      <c r="F81" s="9"/>
    </row>
    <row r="82" spans="1:6" s="2" customFormat="1" ht="12.75">
      <c r="A82" s="2" t="s">
        <v>120</v>
      </c>
      <c r="B82" s="11">
        <v>2</v>
      </c>
      <c r="C82" s="11">
        <v>62</v>
      </c>
      <c r="D82" s="12">
        <f>SUM(C82)/(B82)</f>
        <v>31</v>
      </c>
      <c r="E82" s="11">
        <v>38</v>
      </c>
      <c r="F82" s="11"/>
    </row>
    <row r="83" spans="1:6" s="2" customFormat="1" ht="12.75">
      <c r="A83" s="2" t="s">
        <v>284</v>
      </c>
      <c r="B83" s="11">
        <v>1</v>
      </c>
      <c r="C83" s="11">
        <v>0</v>
      </c>
      <c r="D83" s="12">
        <f>SUM(C83)/(B83)</f>
        <v>0</v>
      </c>
      <c r="E83" s="11">
        <v>0</v>
      </c>
      <c r="F83" s="11"/>
    </row>
    <row r="84" spans="1:6" ht="12.75">
      <c r="A84" s="8" t="s">
        <v>21</v>
      </c>
      <c r="B84" s="9">
        <f>SUM(B82:B83)</f>
        <v>3</v>
      </c>
      <c r="C84" s="9">
        <f>SUM(C82:C83)</f>
        <v>62</v>
      </c>
      <c r="D84" s="10">
        <f>SUM(C84)/(B84)</f>
        <v>20.666666666666668</v>
      </c>
      <c r="E84" s="9">
        <v>38</v>
      </c>
      <c r="F84" s="9"/>
    </row>
    <row r="85" spans="1:6" ht="12.75">
      <c r="A85" s="8" t="s">
        <v>114</v>
      </c>
      <c r="B85" s="9">
        <v>3</v>
      </c>
      <c r="C85" s="9">
        <v>66</v>
      </c>
      <c r="D85" s="10">
        <f>SUM(C85)/(B85)</f>
        <v>22</v>
      </c>
      <c r="E85" s="9">
        <v>38</v>
      </c>
      <c r="F85" s="9"/>
    </row>
    <row r="87" spans="1:10" ht="12.75">
      <c r="A87" s="8" t="s">
        <v>79</v>
      </c>
      <c r="B87" s="6"/>
      <c r="C87" s="6"/>
      <c r="D87" s="6"/>
      <c r="E87" s="6"/>
      <c r="F87" s="6"/>
      <c r="G87" s="6"/>
      <c r="H87" s="6"/>
      <c r="I87" s="6"/>
      <c r="J87" s="6"/>
    </row>
    <row r="88" ht="12.75">
      <c r="A88" t="s">
        <v>276</v>
      </c>
    </row>
    <row r="89" ht="12.75">
      <c r="A89" t="s">
        <v>277</v>
      </c>
    </row>
    <row r="90" ht="12.75">
      <c r="A90" t="s">
        <v>278</v>
      </c>
    </row>
    <row r="91" ht="12.75">
      <c r="A91" t="s">
        <v>279</v>
      </c>
    </row>
    <row r="92" ht="12.75">
      <c r="A92" t="s">
        <v>280</v>
      </c>
    </row>
    <row r="93" ht="12.75">
      <c r="A93" t="s">
        <v>281</v>
      </c>
    </row>
    <row r="95" spans="1:8" ht="12.75">
      <c r="A95" s="8" t="s">
        <v>85</v>
      </c>
      <c r="B95" s="9" t="s">
        <v>67</v>
      </c>
      <c r="C95" s="9" t="s">
        <v>82</v>
      </c>
      <c r="D95" s="9" t="s">
        <v>68</v>
      </c>
      <c r="E95" s="9" t="s">
        <v>69</v>
      </c>
      <c r="F95" s="9" t="s">
        <v>62</v>
      </c>
      <c r="G95" s="9" t="s">
        <v>83</v>
      </c>
      <c r="H95" s="9" t="s">
        <v>84</v>
      </c>
    </row>
    <row r="96" spans="1:8" ht="12.75">
      <c r="A96" s="2" t="s">
        <v>122</v>
      </c>
      <c r="B96" s="11">
        <v>1</v>
      </c>
      <c r="C96" s="11">
        <v>16</v>
      </c>
      <c r="D96" s="11">
        <f aca="true" t="shared" si="4" ref="D96:D112">SUM(B96+C96)</f>
        <v>17</v>
      </c>
      <c r="E96" s="11">
        <v>1</v>
      </c>
      <c r="F96" s="11">
        <v>3</v>
      </c>
      <c r="G96" s="11">
        <v>3</v>
      </c>
      <c r="H96" s="11">
        <v>0</v>
      </c>
    </row>
    <row r="97" spans="1:8" ht="12.75">
      <c r="A97" s="2" t="s">
        <v>126</v>
      </c>
      <c r="B97" s="11">
        <v>2</v>
      </c>
      <c r="C97" s="11">
        <v>14</v>
      </c>
      <c r="D97" s="11">
        <f t="shared" si="4"/>
        <v>16</v>
      </c>
      <c r="E97" s="11">
        <v>0</v>
      </c>
      <c r="F97" s="11">
        <v>4</v>
      </c>
      <c r="G97" s="11">
        <v>4</v>
      </c>
      <c r="H97" s="11">
        <v>0</v>
      </c>
    </row>
    <row r="98" spans="1:8" ht="12.75">
      <c r="A98" s="2" t="s">
        <v>149</v>
      </c>
      <c r="B98" s="11">
        <v>1</v>
      </c>
      <c r="C98" s="11">
        <v>15</v>
      </c>
      <c r="D98" s="11">
        <f t="shared" si="4"/>
        <v>16</v>
      </c>
      <c r="E98" s="11">
        <v>1</v>
      </c>
      <c r="F98" s="11">
        <v>4</v>
      </c>
      <c r="G98" s="11">
        <v>3</v>
      </c>
      <c r="H98" s="11">
        <v>0</v>
      </c>
    </row>
    <row r="99" spans="1:8" ht="12.75">
      <c r="A99" s="2" t="s">
        <v>121</v>
      </c>
      <c r="B99" s="11">
        <v>2</v>
      </c>
      <c r="C99" s="11">
        <v>12</v>
      </c>
      <c r="D99" s="11">
        <f t="shared" si="4"/>
        <v>14</v>
      </c>
      <c r="E99" s="11">
        <v>0</v>
      </c>
      <c r="F99" s="11">
        <v>3</v>
      </c>
      <c r="G99" s="11">
        <v>2</v>
      </c>
      <c r="H99" s="11">
        <v>0</v>
      </c>
    </row>
    <row r="100" spans="1:8" ht="12.75">
      <c r="A100" s="2" t="s">
        <v>123</v>
      </c>
      <c r="B100" s="11">
        <v>0</v>
      </c>
      <c r="C100" s="11">
        <v>11</v>
      </c>
      <c r="D100" s="11">
        <f t="shared" si="4"/>
        <v>11</v>
      </c>
      <c r="E100" s="11">
        <v>0</v>
      </c>
      <c r="F100" s="11">
        <v>0</v>
      </c>
      <c r="G100" s="11">
        <v>2</v>
      </c>
      <c r="H100" s="11">
        <v>0</v>
      </c>
    </row>
    <row r="101" spans="1:8" ht="12.75">
      <c r="A101" s="2" t="s">
        <v>124</v>
      </c>
      <c r="B101" s="11">
        <v>5</v>
      </c>
      <c r="C101" s="11">
        <v>5</v>
      </c>
      <c r="D101" s="11">
        <f t="shared" si="4"/>
        <v>10</v>
      </c>
      <c r="E101" s="11">
        <v>0</v>
      </c>
      <c r="F101" s="11">
        <v>2</v>
      </c>
      <c r="G101" s="11">
        <v>0</v>
      </c>
      <c r="H101" s="11">
        <v>1</v>
      </c>
    </row>
    <row r="102" spans="1:8" ht="12.75">
      <c r="A102" s="2" t="s">
        <v>120</v>
      </c>
      <c r="B102" s="11">
        <v>2</v>
      </c>
      <c r="C102" s="11">
        <v>6</v>
      </c>
      <c r="D102" s="11">
        <f t="shared" si="4"/>
        <v>8</v>
      </c>
      <c r="E102" s="11">
        <v>0</v>
      </c>
      <c r="F102" s="11">
        <v>2</v>
      </c>
      <c r="G102" s="11">
        <v>1</v>
      </c>
      <c r="H102" s="11">
        <v>0</v>
      </c>
    </row>
    <row r="103" spans="1:8" ht="12.75">
      <c r="A103" s="2" t="s">
        <v>142</v>
      </c>
      <c r="B103" s="11">
        <v>3</v>
      </c>
      <c r="C103" s="11">
        <v>4</v>
      </c>
      <c r="D103" s="11">
        <f t="shared" si="4"/>
        <v>7</v>
      </c>
      <c r="E103" s="11">
        <v>0</v>
      </c>
      <c r="F103" s="11">
        <v>1</v>
      </c>
      <c r="G103" s="11">
        <v>1</v>
      </c>
      <c r="H103" s="11">
        <v>0</v>
      </c>
    </row>
    <row r="104" spans="1:8" ht="12.75">
      <c r="A104" s="2" t="s">
        <v>132</v>
      </c>
      <c r="B104" s="11">
        <v>2</v>
      </c>
      <c r="C104" s="11">
        <v>5</v>
      </c>
      <c r="D104" s="11">
        <f t="shared" si="4"/>
        <v>7</v>
      </c>
      <c r="E104" s="11">
        <v>2</v>
      </c>
      <c r="F104" s="11">
        <v>0</v>
      </c>
      <c r="G104" s="11">
        <v>0</v>
      </c>
      <c r="H104" s="11">
        <v>1</v>
      </c>
    </row>
    <row r="105" spans="1:8" ht="12.75">
      <c r="A105" s="2" t="s">
        <v>140</v>
      </c>
      <c r="B105" s="11">
        <v>0</v>
      </c>
      <c r="C105" s="11">
        <v>4</v>
      </c>
      <c r="D105" s="11">
        <f t="shared" si="4"/>
        <v>4</v>
      </c>
      <c r="E105" s="11">
        <v>0</v>
      </c>
      <c r="F105" s="11">
        <v>0</v>
      </c>
      <c r="G105" s="11">
        <v>0</v>
      </c>
      <c r="H105" s="11">
        <v>0</v>
      </c>
    </row>
    <row r="106" spans="1:8" ht="12.75">
      <c r="A106" s="2" t="s">
        <v>143</v>
      </c>
      <c r="B106" s="11">
        <v>1</v>
      </c>
      <c r="C106" s="11">
        <v>1</v>
      </c>
      <c r="D106" s="11">
        <f t="shared" si="4"/>
        <v>2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145</v>
      </c>
      <c r="B107" s="11">
        <v>0</v>
      </c>
      <c r="C107" s="11">
        <v>2</v>
      </c>
      <c r="D107" s="11">
        <f t="shared" si="4"/>
        <v>2</v>
      </c>
      <c r="E107" s="11">
        <v>0</v>
      </c>
      <c r="F107" s="11">
        <v>0</v>
      </c>
      <c r="G107" s="11">
        <v>0</v>
      </c>
      <c r="H107" s="11">
        <v>0</v>
      </c>
    </row>
    <row r="108" spans="1:8" ht="12.75">
      <c r="A108" s="2" t="s">
        <v>146</v>
      </c>
      <c r="B108" s="11">
        <v>1</v>
      </c>
      <c r="C108" s="11">
        <v>0</v>
      </c>
      <c r="D108" s="11">
        <f t="shared" si="4"/>
        <v>1</v>
      </c>
      <c r="E108" s="11">
        <v>0</v>
      </c>
      <c r="F108" s="11">
        <v>2</v>
      </c>
      <c r="G108" s="11">
        <v>2</v>
      </c>
      <c r="H108" s="11">
        <v>0</v>
      </c>
    </row>
    <row r="109" spans="1:8" ht="12.75">
      <c r="A109" s="2" t="s">
        <v>141</v>
      </c>
      <c r="B109" s="11">
        <v>0</v>
      </c>
      <c r="C109" s="11">
        <v>1</v>
      </c>
      <c r="D109" s="11">
        <f t="shared" si="4"/>
        <v>1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163</v>
      </c>
      <c r="B110" s="11">
        <v>0</v>
      </c>
      <c r="C110" s="11">
        <v>1</v>
      </c>
      <c r="D110" s="11">
        <f t="shared" si="4"/>
        <v>1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196</v>
      </c>
      <c r="B111" s="11">
        <v>0</v>
      </c>
      <c r="C111" s="11">
        <v>1</v>
      </c>
      <c r="D111" s="11">
        <f t="shared" si="4"/>
        <v>1</v>
      </c>
      <c r="E111" s="11">
        <v>0</v>
      </c>
      <c r="F111" s="11">
        <v>0</v>
      </c>
      <c r="G111" s="11">
        <v>0</v>
      </c>
      <c r="H111" s="11">
        <v>0</v>
      </c>
    </row>
    <row r="112" spans="1:8" ht="12.75">
      <c r="A112" s="2" t="s">
        <v>127</v>
      </c>
      <c r="B112" s="11">
        <v>0</v>
      </c>
      <c r="C112" s="11">
        <v>1</v>
      </c>
      <c r="D112" s="11">
        <f t="shared" si="4"/>
        <v>1</v>
      </c>
      <c r="E112" s="11">
        <v>0</v>
      </c>
      <c r="F112" s="11">
        <v>1</v>
      </c>
      <c r="G112" s="11">
        <v>0</v>
      </c>
      <c r="H112" s="11">
        <v>0</v>
      </c>
    </row>
    <row r="113" spans="1:8" ht="12.75">
      <c r="A113" s="8" t="s">
        <v>21</v>
      </c>
      <c r="B113" s="9">
        <f aca="true" t="shared" si="5" ref="B113:H113">SUM(B96:B112)</f>
        <v>20</v>
      </c>
      <c r="C113" s="9">
        <f t="shared" si="5"/>
        <v>99</v>
      </c>
      <c r="D113" s="9">
        <f t="shared" si="5"/>
        <v>119</v>
      </c>
      <c r="E113" s="9">
        <f t="shared" si="5"/>
        <v>4</v>
      </c>
      <c r="F113" s="9">
        <f t="shared" si="5"/>
        <v>22</v>
      </c>
      <c r="G113" s="9">
        <f t="shared" si="5"/>
        <v>18</v>
      </c>
      <c r="H113" s="9">
        <f t="shared" si="5"/>
        <v>2</v>
      </c>
    </row>
  </sheetData>
  <sheetProtection/>
  <printOptions/>
  <pageMargins left="0.25" right="0.25" top="0.25" bottom="0.25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293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13</v>
      </c>
      <c r="C4" s="3">
        <v>3</v>
      </c>
      <c r="D4" s="3">
        <v>0</v>
      </c>
      <c r="E4" s="3">
        <v>7</v>
      </c>
      <c r="F4" s="3"/>
      <c r="G4" s="3"/>
      <c r="H4" s="3">
        <f>SUM(B4:G4)</f>
        <v>23</v>
      </c>
      <c r="I4" s="5"/>
      <c r="J4" s="3"/>
    </row>
    <row r="5" spans="1:10" ht="12.75">
      <c r="A5" t="s">
        <v>294</v>
      </c>
      <c r="B5" s="3">
        <v>0</v>
      </c>
      <c r="C5" s="3">
        <v>7</v>
      </c>
      <c r="D5" s="3">
        <v>0</v>
      </c>
      <c r="E5" s="3">
        <v>0</v>
      </c>
      <c r="F5" s="3"/>
      <c r="G5" s="3"/>
      <c r="H5" s="3">
        <f>SUM(B5:G5)</f>
        <v>7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295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15</v>
      </c>
      <c r="C8" s="3">
        <v>15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65</v>
      </c>
      <c r="C9" s="3">
        <f>SUM(C10)+(C15)</f>
        <v>73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34</v>
      </c>
      <c r="C10" s="3">
        <v>34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170</v>
      </c>
      <c r="C11" s="3">
        <v>142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206</v>
      </c>
      <c r="C12" s="3">
        <v>111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376</v>
      </c>
      <c r="C13" s="3">
        <f>SUM(C11)+(C12)</f>
        <v>253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18</v>
      </c>
      <c r="C14" s="3">
        <v>11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31</v>
      </c>
      <c r="C15" s="3">
        <v>39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7</v>
      </c>
      <c r="C17" s="3">
        <v>9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227</v>
      </c>
      <c r="C18" s="3">
        <v>305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32.42857142857143</v>
      </c>
      <c r="C19" s="5">
        <f>SUM(C18/C17)</f>
        <v>33.888888888888886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0</v>
      </c>
      <c r="C20" s="3">
        <v>0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0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3</v>
      </c>
      <c r="C22" s="3">
        <v>4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15</v>
      </c>
      <c r="C23" s="3">
        <v>21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298</v>
      </c>
      <c r="C24" s="4" t="s">
        <v>299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23</v>
      </c>
      <c r="C25" s="3">
        <v>7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121</v>
      </c>
      <c r="B28" s="11">
        <v>19</v>
      </c>
      <c r="C28" s="11">
        <v>127</v>
      </c>
      <c r="D28" s="12">
        <f>SUM(C28)/(B28)</f>
        <v>6.684210526315789</v>
      </c>
      <c r="E28" s="11">
        <v>60</v>
      </c>
      <c r="F28" s="7">
        <v>1</v>
      </c>
      <c r="G28" s="7"/>
      <c r="H28" s="7"/>
      <c r="I28" s="7"/>
      <c r="J28" s="7"/>
    </row>
    <row r="29" spans="1:10" ht="12.75">
      <c r="A29" s="2" t="s">
        <v>120</v>
      </c>
      <c r="B29" s="11">
        <v>14</v>
      </c>
      <c r="C29" s="11">
        <v>37</v>
      </c>
      <c r="D29" s="12">
        <f>SUM(C29)/(B29)</f>
        <v>2.642857142857143</v>
      </c>
      <c r="E29" s="11">
        <v>26</v>
      </c>
      <c r="F29" s="7">
        <v>0</v>
      </c>
      <c r="G29" s="7"/>
      <c r="H29" s="7"/>
      <c r="I29" s="7"/>
      <c r="J29" s="7"/>
    </row>
    <row r="30" spans="1:10" ht="12.75">
      <c r="A30" s="2" t="s">
        <v>124</v>
      </c>
      <c r="B30" s="11">
        <v>1</v>
      </c>
      <c r="C30" s="11">
        <v>6</v>
      </c>
      <c r="D30" s="12">
        <f>SUM(C30)/(B30)</f>
        <v>6</v>
      </c>
      <c r="E30" s="11">
        <v>6</v>
      </c>
      <c r="F30" s="7">
        <v>0</v>
      </c>
      <c r="G30" s="7"/>
      <c r="H30" s="7"/>
      <c r="I30" s="7"/>
      <c r="J30" s="7"/>
    </row>
    <row r="31" spans="1:10" ht="12.75">
      <c r="A31" s="8" t="s">
        <v>21</v>
      </c>
      <c r="B31" s="9">
        <f>SUM(B28:B30)</f>
        <v>34</v>
      </c>
      <c r="C31" s="9">
        <f>SUM(C28:C30)</f>
        <v>170</v>
      </c>
      <c r="D31" s="10">
        <f>SUM(C31)/(B31)</f>
        <v>5</v>
      </c>
      <c r="E31" s="9">
        <v>60</v>
      </c>
      <c r="F31" s="9">
        <f>SUM(F28:F30)</f>
        <v>1</v>
      </c>
      <c r="G31" s="9"/>
      <c r="H31" s="9"/>
      <c r="I31" s="9"/>
      <c r="J31" s="9"/>
    </row>
    <row r="32" spans="1:10" ht="12.75">
      <c r="A32" s="8" t="s">
        <v>294</v>
      </c>
      <c r="B32" s="9">
        <v>34</v>
      </c>
      <c r="C32" s="9">
        <v>142</v>
      </c>
      <c r="D32" s="10">
        <f>SUM(C32)/(B32)</f>
        <v>4.176470588235294</v>
      </c>
      <c r="E32" s="9">
        <v>20</v>
      </c>
      <c r="F32" s="9">
        <v>1</v>
      </c>
      <c r="G32" s="9"/>
      <c r="H32" s="9"/>
      <c r="I32" s="9"/>
      <c r="J32" s="9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8" t="s">
        <v>37</v>
      </c>
      <c r="B34" s="9" t="s">
        <v>38</v>
      </c>
      <c r="C34" s="9" t="s">
        <v>32</v>
      </c>
      <c r="D34" s="9" t="s">
        <v>39</v>
      </c>
      <c r="E34" s="9" t="s">
        <v>41</v>
      </c>
      <c r="F34" s="9" t="s">
        <v>33</v>
      </c>
      <c r="G34" s="9" t="s">
        <v>40</v>
      </c>
      <c r="H34" s="9" t="s">
        <v>34</v>
      </c>
      <c r="I34" s="9" t="s">
        <v>56</v>
      </c>
      <c r="J34" s="9"/>
    </row>
    <row r="35" spans="1:10" s="2" customFormat="1" ht="12.75">
      <c r="A35" s="2" t="s">
        <v>120</v>
      </c>
      <c r="B35" s="11">
        <v>18</v>
      </c>
      <c r="C35" s="11">
        <v>31</v>
      </c>
      <c r="D35" s="11">
        <v>1</v>
      </c>
      <c r="E35" s="13">
        <f>SUM(B35)/(C35)</f>
        <v>0.5806451612903226</v>
      </c>
      <c r="F35" s="11">
        <v>206</v>
      </c>
      <c r="G35" s="18">
        <f>SUM(F35)/(C35)</f>
        <v>6.645161290322581</v>
      </c>
      <c r="H35" s="11">
        <v>2</v>
      </c>
      <c r="I35" s="11">
        <v>41</v>
      </c>
      <c r="J35" s="11"/>
    </row>
    <row r="36" spans="1:10" ht="12.75">
      <c r="A36" s="8" t="s">
        <v>21</v>
      </c>
      <c r="B36" s="9">
        <f>SUM(B35:B35)</f>
        <v>18</v>
      </c>
      <c r="C36" s="9">
        <f>SUM(C35:C35)</f>
        <v>31</v>
      </c>
      <c r="D36" s="9">
        <f>SUM(D35:D35)</f>
        <v>1</v>
      </c>
      <c r="E36" s="14">
        <f>SUM(B36)/(C36)</f>
        <v>0.5806451612903226</v>
      </c>
      <c r="F36" s="9">
        <f>SUM(F35:F35)</f>
        <v>206</v>
      </c>
      <c r="G36" s="23">
        <f>SUM(F36)/(C36)</f>
        <v>6.645161290322581</v>
      </c>
      <c r="H36" s="9">
        <f>SUM(H35:H35)</f>
        <v>2</v>
      </c>
      <c r="I36" s="9">
        <v>41</v>
      </c>
      <c r="J36" s="9"/>
    </row>
    <row r="37" spans="1:10" ht="12.75">
      <c r="A37" s="8" t="s">
        <v>294</v>
      </c>
      <c r="B37" s="9">
        <v>11</v>
      </c>
      <c r="C37" s="9">
        <v>39</v>
      </c>
      <c r="D37" s="9">
        <v>1</v>
      </c>
      <c r="E37" s="14">
        <f>SUM(B37)/(C37)</f>
        <v>0.28205128205128205</v>
      </c>
      <c r="F37" s="9">
        <v>111</v>
      </c>
      <c r="G37" s="23">
        <f>SUM(F37)/(C37)</f>
        <v>2.8461538461538463</v>
      </c>
      <c r="H37" s="9">
        <v>0</v>
      </c>
      <c r="I37" s="9">
        <v>33</v>
      </c>
      <c r="J37" s="9"/>
    </row>
    <row r="38" spans="1:10" ht="12.75">
      <c r="A38" s="6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8" t="s">
        <v>42</v>
      </c>
      <c r="B39" s="9" t="s">
        <v>43</v>
      </c>
      <c r="C39" s="9" t="s">
        <v>33</v>
      </c>
      <c r="D39" s="9" t="s">
        <v>23</v>
      </c>
      <c r="E39" s="9" t="s">
        <v>56</v>
      </c>
      <c r="F39" s="9" t="s">
        <v>34</v>
      </c>
      <c r="G39" s="9"/>
      <c r="H39" s="9"/>
      <c r="I39" s="9"/>
      <c r="J39" s="9"/>
    </row>
    <row r="40" spans="1:10" s="2" customFormat="1" ht="12.75">
      <c r="A40" s="2" t="s">
        <v>124</v>
      </c>
      <c r="B40" s="11">
        <v>5</v>
      </c>
      <c r="C40" s="11">
        <v>80</v>
      </c>
      <c r="D40" s="12">
        <f>SUM(C40)/(B40)</f>
        <v>16</v>
      </c>
      <c r="E40" s="11">
        <v>38</v>
      </c>
      <c r="F40" s="11">
        <v>1</v>
      </c>
      <c r="G40" s="11"/>
      <c r="H40" s="11"/>
      <c r="I40" s="11"/>
      <c r="J40" s="11"/>
    </row>
    <row r="41" spans="1:10" s="2" customFormat="1" ht="12.75">
      <c r="A41" s="2" t="s">
        <v>143</v>
      </c>
      <c r="B41" s="11">
        <v>4</v>
      </c>
      <c r="C41" s="11">
        <v>53</v>
      </c>
      <c r="D41" s="12">
        <f aca="true" t="shared" si="0" ref="D41:D47">SUM(C41)/(B41)</f>
        <v>13.25</v>
      </c>
      <c r="E41" s="11">
        <v>41</v>
      </c>
      <c r="F41" s="11">
        <v>0</v>
      </c>
      <c r="G41" s="11"/>
      <c r="H41" s="11"/>
      <c r="I41" s="11"/>
      <c r="J41" s="11"/>
    </row>
    <row r="42" spans="1:10" s="2" customFormat="1" ht="12.75">
      <c r="A42" s="2" t="s">
        <v>127</v>
      </c>
      <c r="B42" s="11">
        <v>4</v>
      </c>
      <c r="C42" s="11">
        <v>15</v>
      </c>
      <c r="D42" s="12">
        <f t="shared" si="0"/>
        <v>3.75</v>
      </c>
      <c r="E42" s="11">
        <v>14</v>
      </c>
      <c r="F42" s="11">
        <v>0</v>
      </c>
      <c r="G42" s="11"/>
      <c r="H42" s="11"/>
      <c r="I42" s="11"/>
      <c r="J42" s="11"/>
    </row>
    <row r="43" spans="1:10" s="2" customFormat="1" ht="12.75">
      <c r="A43" s="2" t="s">
        <v>140</v>
      </c>
      <c r="B43" s="11">
        <v>3</v>
      </c>
      <c r="C43" s="11">
        <v>42</v>
      </c>
      <c r="D43" s="12">
        <f t="shared" si="0"/>
        <v>14</v>
      </c>
      <c r="E43" s="11">
        <v>29</v>
      </c>
      <c r="F43" s="11">
        <v>1</v>
      </c>
      <c r="G43" s="11"/>
      <c r="H43" s="11"/>
      <c r="I43" s="11"/>
      <c r="J43" s="11"/>
    </row>
    <row r="44" spans="1:10" s="2" customFormat="1" ht="12.75">
      <c r="A44" s="2" t="s">
        <v>132</v>
      </c>
      <c r="B44" s="11">
        <v>1</v>
      </c>
      <c r="C44" s="11">
        <v>15</v>
      </c>
      <c r="D44" s="12">
        <f t="shared" si="0"/>
        <v>15</v>
      </c>
      <c r="E44" s="11">
        <v>15</v>
      </c>
      <c r="F44" s="11">
        <v>0</v>
      </c>
      <c r="G44" s="11"/>
      <c r="H44" s="11"/>
      <c r="I44" s="11"/>
      <c r="J44" s="11"/>
    </row>
    <row r="45" spans="1:10" s="2" customFormat="1" ht="12.75">
      <c r="A45" s="2" t="s">
        <v>121</v>
      </c>
      <c r="B45" s="11">
        <v>1</v>
      </c>
      <c r="C45" s="11">
        <v>1</v>
      </c>
      <c r="D45" s="12">
        <f t="shared" si="0"/>
        <v>1</v>
      </c>
      <c r="E45" s="11">
        <v>1</v>
      </c>
      <c r="F45" s="11">
        <v>0</v>
      </c>
      <c r="G45" s="11"/>
      <c r="H45" s="11"/>
      <c r="I45" s="11"/>
      <c r="J45" s="11"/>
    </row>
    <row r="46" spans="1:10" ht="12.75">
      <c r="A46" s="8" t="s">
        <v>21</v>
      </c>
      <c r="B46" s="9">
        <f>SUM(B40:B45)</f>
        <v>18</v>
      </c>
      <c r="C46" s="9">
        <f>SUM(C40:C45)</f>
        <v>206</v>
      </c>
      <c r="D46" s="10">
        <f t="shared" si="0"/>
        <v>11.444444444444445</v>
      </c>
      <c r="E46" s="9">
        <v>41</v>
      </c>
      <c r="F46" s="9">
        <f>SUM(F40:F45)</f>
        <v>2</v>
      </c>
      <c r="G46" s="9"/>
      <c r="H46" s="9"/>
      <c r="I46" s="9"/>
      <c r="J46" s="9"/>
    </row>
    <row r="47" spans="1:10" ht="12.75">
      <c r="A47" s="8" t="s">
        <v>294</v>
      </c>
      <c r="B47" s="9">
        <v>11</v>
      </c>
      <c r="C47" s="9">
        <v>111</v>
      </c>
      <c r="D47" s="10">
        <f t="shared" si="0"/>
        <v>10.090909090909092</v>
      </c>
      <c r="E47" s="9">
        <v>33</v>
      </c>
      <c r="F47" s="9">
        <v>0</v>
      </c>
      <c r="G47" s="9"/>
      <c r="H47" s="9"/>
      <c r="I47" s="9"/>
      <c r="J47" s="9"/>
    </row>
    <row r="48" spans="1:10" ht="12.75">
      <c r="A48" s="8"/>
      <c r="B48" s="9"/>
      <c r="C48" s="9"/>
      <c r="D48" s="10"/>
      <c r="E48" s="9"/>
      <c r="F48" s="9"/>
      <c r="G48" s="9"/>
      <c r="H48" s="9"/>
      <c r="I48" s="9"/>
      <c r="J48" s="9"/>
    </row>
    <row r="49" spans="1:10" ht="12.75">
      <c r="A49" s="8"/>
      <c r="B49" s="9" t="s">
        <v>34</v>
      </c>
      <c r="C49" s="9" t="s">
        <v>34</v>
      </c>
      <c r="D49" s="9" t="s">
        <v>34</v>
      </c>
      <c r="E49" s="9"/>
      <c r="F49" s="9"/>
      <c r="G49" s="9"/>
      <c r="H49" s="9"/>
      <c r="I49" s="9"/>
      <c r="J49" s="9"/>
    </row>
    <row r="50" spans="1:10" ht="12.75">
      <c r="A50" s="8" t="s">
        <v>44</v>
      </c>
      <c r="B50" s="9" t="s">
        <v>54</v>
      </c>
      <c r="C50" s="9" t="s">
        <v>43</v>
      </c>
      <c r="D50" s="9" t="s">
        <v>55</v>
      </c>
      <c r="E50" s="9" t="s">
        <v>45</v>
      </c>
      <c r="F50" s="9" t="s">
        <v>46</v>
      </c>
      <c r="G50" s="9" t="s">
        <v>47</v>
      </c>
      <c r="H50" s="9" t="s">
        <v>49</v>
      </c>
      <c r="I50" s="9" t="s">
        <v>48</v>
      </c>
      <c r="J50" s="9"/>
    </row>
    <row r="51" spans="1:10" s="2" customFormat="1" ht="12.75">
      <c r="A51" s="2" t="s">
        <v>121</v>
      </c>
      <c r="B51" s="11">
        <v>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f aca="true" t="shared" si="1" ref="I51:I56">SUM(B51*6)+(C51*6)+(D51*6)+(E51)+(F51*2)+(G51*3)+(H51*2)</f>
        <v>6</v>
      </c>
      <c r="J51" s="11"/>
    </row>
    <row r="52" spans="1:10" s="2" customFormat="1" ht="12.75">
      <c r="A52" s="2" t="s">
        <v>140</v>
      </c>
      <c r="B52" s="11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>SUM(B52*6)+(C52*6)+(D52*6)+(E52)+(F52*2)+(G52*3)+(H52*2)</f>
        <v>6</v>
      </c>
      <c r="J52" s="11"/>
    </row>
    <row r="53" spans="1:10" s="2" customFormat="1" ht="12.75">
      <c r="A53" s="2" t="s">
        <v>124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f t="shared" si="1"/>
        <v>6</v>
      </c>
      <c r="J53" s="11"/>
    </row>
    <row r="54" spans="1:10" s="2" customFormat="1" ht="12.75">
      <c r="A54" s="2" t="s">
        <v>129</v>
      </c>
      <c r="B54" s="11">
        <v>0</v>
      </c>
      <c r="C54" s="11">
        <v>0</v>
      </c>
      <c r="D54" s="11">
        <v>0</v>
      </c>
      <c r="E54" s="11">
        <v>2</v>
      </c>
      <c r="F54" s="11">
        <v>0</v>
      </c>
      <c r="G54" s="11">
        <v>1</v>
      </c>
      <c r="H54" s="11">
        <v>0</v>
      </c>
      <c r="I54" s="11">
        <f t="shared" si="1"/>
        <v>5</v>
      </c>
      <c r="J54" s="11"/>
    </row>
    <row r="55" spans="1:10" ht="12.75">
      <c r="A55" s="8" t="s">
        <v>21</v>
      </c>
      <c r="B55" s="9">
        <f aca="true" t="shared" si="2" ref="B55:H55">SUM(B51:B54)</f>
        <v>1</v>
      </c>
      <c r="C55" s="9">
        <f t="shared" si="2"/>
        <v>2</v>
      </c>
      <c r="D55" s="9">
        <f t="shared" si="2"/>
        <v>0</v>
      </c>
      <c r="E55" s="9">
        <f t="shared" si="2"/>
        <v>2</v>
      </c>
      <c r="F55" s="9">
        <f t="shared" si="2"/>
        <v>0</v>
      </c>
      <c r="G55" s="9">
        <f t="shared" si="2"/>
        <v>1</v>
      </c>
      <c r="H55" s="9">
        <f t="shared" si="2"/>
        <v>0</v>
      </c>
      <c r="I55" s="9">
        <f t="shared" si="1"/>
        <v>23</v>
      </c>
      <c r="J55" s="9"/>
    </row>
    <row r="56" spans="1:10" ht="12.75">
      <c r="A56" s="8" t="s">
        <v>294</v>
      </c>
      <c r="B56" s="9">
        <v>1</v>
      </c>
      <c r="C56" s="9">
        <v>0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f t="shared" si="1"/>
        <v>7</v>
      </c>
      <c r="J56" s="9"/>
    </row>
    <row r="57" spans="1:10" ht="12.75">
      <c r="A57" s="8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8" t="s">
        <v>50</v>
      </c>
      <c r="B58" s="9" t="s">
        <v>52</v>
      </c>
      <c r="C58" s="9" t="s">
        <v>53</v>
      </c>
      <c r="D58" s="9" t="s">
        <v>41</v>
      </c>
      <c r="E58" s="9" t="s">
        <v>51</v>
      </c>
      <c r="F58" s="9" t="s">
        <v>51</v>
      </c>
      <c r="G58" s="9" t="s">
        <v>41</v>
      </c>
      <c r="H58" s="9" t="s">
        <v>56</v>
      </c>
      <c r="I58" s="9" t="s">
        <v>48</v>
      </c>
      <c r="J58" s="25" t="s">
        <v>81</v>
      </c>
    </row>
    <row r="59" spans="1:10" s="2" customFormat="1" ht="12.75">
      <c r="A59" s="2" t="s">
        <v>129</v>
      </c>
      <c r="B59" s="11">
        <v>2</v>
      </c>
      <c r="C59" s="11">
        <v>3</v>
      </c>
      <c r="D59" s="13">
        <f>SUM(B59/C59)</f>
        <v>0.6666666666666666</v>
      </c>
      <c r="E59" s="19">
        <v>1</v>
      </c>
      <c r="F59" s="19">
        <v>1</v>
      </c>
      <c r="G59" s="13">
        <f>SUM(E59/F59)</f>
        <v>1</v>
      </c>
      <c r="H59" s="11">
        <v>31</v>
      </c>
      <c r="I59" s="11">
        <f>SUM(B59)+(E59*3)</f>
        <v>5</v>
      </c>
      <c r="J59" s="26" t="s">
        <v>210</v>
      </c>
    </row>
    <row r="60" spans="1:10" ht="12.75">
      <c r="A60" s="8" t="s">
        <v>21</v>
      </c>
      <c r="B60" s="9">
        <f>SUM(B59:B59)</f>
        <v>2</v>
      </c>
      <c r="C60" s="9">
        <f>SUM(C59:C59)</f>
        <v>3</v>
      </c>
      <c r="D60" s="14">
        <f>SUM(B60/C60)</f>
        <v>0.6666666666666666</v>
      </c>
      <c r="E60" s="24">
        <f>SUM(E59:E59)</f>
        <v>1</v>
      </c>
      <c r="F60" s="24">
        <f>SUM(F59:F59)</f>
        <v>1</v>
      </c>
      <c r="G60" s="14">
        <f>SUM(E60/F60)</f>
        <v>1</v>
      </c>
      <c r="H60" s="9">
        <v>31</v>
      </c>
      <c r="I60" s="9">
        <f>SUM(B60)+(E60*3)</f>
        <v>5</v>
      </c>
      <c r="J60" s="25" t="s">
        <v>210</v>
      </c>
    </row>
    <row r="61" spans="1:10" ht="12.75">
      <c r="A61" s="8" t="s">
        <v>294</v>
      </c>
      <c r="B61" s="9">
        <v>1</v>
      </c>
      <c r="C61" s="9">
        <v>1</v>
      </c>
      <c r="D61" s="14">
        <f>SUM(B61/C61)</f>
        <v>1</v>
      </c>
      <c r="E61" s="24">
        <v>0</v>
      </c>
      <c r="F61" s="24">
        <v>0</v>
      </c>
      <c r="G61" s="14">
        <v>0</v>
      </c>
      <c r="H61" s="9">
        <v>0</v>
      </c>
      <c r="I61" s="9">
        <f>SUM(B61)+(E61*3)</f>
        <v>1</v>
      </c>
      <c r="J61" s="25"/>
    </row>
    <row r="62" spans="1:10" ht="12.75">
      <c r="A62" s="8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8" t="s">
        <v>74</v>
      </c>
      <c r="B63" s="9" t="s">
        <v>76</v>
      </c>
      <c r="C63" s="9" t="s">
        <v>33</v>
      </c>
      <c r="D63" s="9" t="s">
        <v>23</v>
      </c>
      <c r="E63" s="9" t="s">
        <v>56</v>
      </c>
      <c r="F63" s="9" t="s">
        <v>34</v>
      </c>
      <c r="G63" s="9"/>
      <c r="H63" s="9"/>
      <c r="I63" s="9"/>
      <c r="J63" s="9"/>
    </row>
    <row r="64" spans="1:10" s="2" customFormat="1" ht="12.75">
      <c r="A64" s="2" t="s">
        <v>124</v>
      </c>
      <c r="B64" s="11">
        <v>1</v>
      </c>
      <c r="C64" s="11">
        <v>10</v>
      </c>
      <c r="D64" s="12">
        <f>SUM(C64)/(B64)</f>
        <v>10</v>
      </c>
      <c r="E64" s="11">
        <v>10</v>
      </c>
      <c r="F64" s="11">
        <v>0</v>
      </c>
      <c r="G64" s="11"/>
      <c r="H64" s="11"/>
      <c r="I64" s="11"/>
      <c r="J64" s="11"/>
    </row>
    <row r="65" spans="1:10" ht="12.75">
      <c r="A65" s="8" t="s">
        <v>21</v>
      </c>
      <c r="B65" s="9">
        <f>SUM(B64:B64)</f>
        <v>1</v>
      </c>
      <c r="C65" s="9">
        <f>SUM(C64:C64)</f>
        <v>10</v>
      </c>
      <c r="D65" s="10">
        <f>SUM(C65)/(B65)</f>
        <v>10</v>
      </c>
      <c r="E65" s="9">
        <v>10</v>
      </c>
      <c r="F65" s="9">
        <f>SUM(F64:F64)</f>
        <v>0</v>
      </c>
      <c r="G65" s="9"/>
      <c r="H65" s="9"/>
      <c r="I65" s="9"/>
      <c r="J65" s="9"/>
    </row>
    <row r="66" spans="1:10" ht="12.75">
      <c r="A66" s="8" t="s">
        <v>294</v>
      </c>
      <c r="B66" s="9">
        <v>4</v>
      </c>
      <c r="C66" s="9">
        <v>50</v>
      </c>
      <c r="D66" s="10">
        <f>SUM(C66)/(B66)</f>
        <v>12.5</v>
      </c>
      <c r="E66" s="9">
        <v>19</v>
      </c>
      <c r="F66" s="9">
        <v>0</v>
      </c>
      <c r="G66" s="9"/>
      <c r="H66" s="9"/>
      <c r="I66" s="9"/>
      <c r="J66" s="9"/>
    </row>
    <row r="68" spans="1:6" ht="12.75">
      <c r="A68" s="8" t="s">
        <v>72</v>
      </c>
      <c r="B68" s="9" t="s">
        <v>77</v>
      </c>
      <c r="C68" s="9" t="s">
        <v>33</v>
      </c>
      <c r="D68" s="9" t="s">
        <v>23</v>
      </c>
      <c r="E68" s="9" t="s">
        <v>56</v>
      </c>
      <c r="F68" s="9" t="s">
        <v>34</v>
      </c>
    </row>
    <row r="69" spans="1:6" s="2" customFormat="1" ht="12.75">
      <c r="A69" s="2" t="s">
        <v>127</v>
      </c>
      <c r="B69" s="11">
        <v>2</v>
      </c>
      <c r="C69" s="11">
        <v>11</v>
      </c>
      <c r="D69" s="12">
        <f>SUM(C69)/(B69)</f>
        <v>5.5</v>
      </c>
      <c r="E69" s="11">
        <v>13</v>
      </c>
      <c r="F69" s="11">
        <v>0</v>
      </c>
    </row>
    <row r="70" spans="1:6" s="2" customFormat="1" ht="12.75">
      <c r="A70" s="2" t="s">
        <v>124</v>
      </c>
      <c r="B70" s="11">
        <v>1</v>
      </c>
      <c r="C70" s="11">
        <v>8</v>
      </c>
      <c r="D70" s="12">
        <f>SUM(C70)/(B70)</f>
        <v>8</v>
      </c>
      <c r="E70" s="11">
        <v>8</v>
      </c>
      <c r="F70" s="11">
        <v>0</v>
      </c>
    </row>
    <row r="71" spans="1:6" ht="12.75">
      <c r="A71" s="8" t="s">
        <v>21</v>
      </c>
      <c r="B71" s="9">
        <f>SUM(B69:B70)</f>
        <v>3</v>
      </c>
      <c r="C71" s="9">
        <f>SUM(C69:C70)</f>
        <v>19</v>
      </c>
      <c r="D71" s="10">
        <f>SUM(C71)/(B71)</f>
        <v>6.333333333333333</v>
      </c>
      <c r="E71" s="9">
        <v>13</v>
      </c>
      <c r="F71" s="9">
        <f>SUM(F69:F70)</f>
        <v>0</v>
      </c>
    </row>
    <row r="72" spans="1:6" ht="12.75">
      <c r="A72" s="8" t="s">
        <v>294</v>
      </c>
      <c r="B72" s="9">
        <v>2</v>
      </c>
      <c r="C72" s="9">
        <v>10</v>
      </c>
      <c r="D72" s="10">
        <f>SUM(C72)/(B72)</f>
        <v>5</v>
      </c>
      <c r="E72" s="9">
        <v>8</v>
      </c>
      <c r="F72" s="9">
        <v>0</v>
      </c>
    </row>
    <row r="74" spans="1:6" ht="12.75">
      <c r="A74" s="8" t="s">
        <v>58</v>
      </c>
      <c r="B74" s="9" t="s">
        <v>78</v>
      </c>
      <c r="C74" s="9" t="s">
        <v>33</v>
      </c>
      <c r="D74" s="9" t="s">
        <v>23</v>
      </c>
      <c r="E74" s="9" t="s">
        <v>56</v>
      </c>
      <c r="F74" s="9" t="s">
        <v>34</v>
      </c>
    </row>
    <row r="75" spans="1:6" s="2" customFormat="1" ht="12.75">
      <c r="A75" s="2" t="s">
        <v>140</v>
      </c>
      <c r="B75" s="11">
        <v>1</v>
      </c>
      <c r="C75" s="11">
        <v>0</v>
      </c>
      <c r="D75" s="12">
        <f>SUM(C75)/(B75)</f>
        <v>0</v>
      </c>
      <c r="E75" s="11">
        <v>0</v>
      </c>
      <c r="F75" s="11">
        <v>0</v>
      </c>
    </row>
    <row r="76" spans="1:6" ht="12.75">
      <c r="A76" s="8" t="s">
        <v>21</v>
      </c>
      <c r="B76" s="9">
        <f>SUM(B75:B75)</f>
        <v>1</v>
      </c>
      <c r="C76" s="9">
        <f>SUM(C75:C75)</f>
        <v>0</v>
      </c>
      <c r="D76" s="10">
        <f>SUM(C76)/(B76)</f>
        <v>0</v>
      </c>
      <c r="E76" s="9">
        <v>0</v>
      </c>
      <c r="F76" s="9">
        <f>SUM(F75:F75)</f>
        <v>0</v>
      </c>
    </row>
    <row r="77" spans="1:6" ht="12.75">
      <c r="A77" s="8" t="s">
        <v>294</v>
      </c>
      <c r="B77" s="9">
        <v>1</v>
      </c>
      <c r="C77" s="9">
        <v>4</v>
      </c>
      <c r="D77" s="10">
        <f>SUM(C77)/(B77)</f>
        <v>4</v>
      </c>
      <c r="E77" s="9">
        <v>4</v>
      </c>
      <c r="F77" s="9">
        <v>0</v>
      </c>
    </row>
    <row r="79" spans="1:6" ht="12.75">
      <c r="A79" s="8" t="s">
        <v>73</v>
      </c>
      <c r="B79" s="9" t="s">
        <v>75</v>
      </c>
      <c r="C79" s="9" t="s">
        <v>33</v>
      </c>
      <c r="D79" s="9" t="s">
        <v>23</v>
      </c>
      <c r="E79" s="9" t="s">
        <v>56</v>
      </c>
      <c r="F79" s="9"/>
    </row>
    <row r="80" spans="1:6" s="2" customFormat="1" ht="12.75">
      <c r="A80" s="2" t="s">
        <v>120</v>
      </c>
      <c r="B80" s="11">
        <v>7</v>
      </c>
      <c r="C80" s="11">
        <v>227</v>
      </c>
      <c r="D80" s="12">
        <f>SUM(C80)/(B80)</f>
        <v>32.42857142857143</v>
      </c>
      <c r="E80" s="11">
        <v>42</v>
      </c>
      <c r="F80" s="11"/>
    </row>
    <row r="81" spans="1:6" ht="12.75">
      <c r="A81" s="8" t="s">
        <v>21</v>
      </c>
      <c r="B81" s="9">
        <f>SUM(B80:B80)</f>
        <v>7</v>
      </c>
      <c r="C81" s="9">
        <f>SUM(C80:C80)</f>
        <v>227</v>
      </c>
      <c r="D81" s="10">
        <f>SUM(C81)/(B81)</f>
        <v>32.42857142857143</v>
      </c>
      <c r="E81" s="9">
        <v>42</v>
      </c>
      <c r="F81" s="9"/>
    </row>
    <row r="82" spans="1:6" ht="12.75">
      <c r="A82" s="8" t="s">
        <v>294</v>
      </c>
      <c r="B82" s="9">
        <v>9</v>
      </c>
      <c r="C82" s="9">
        <v>305</v>
      </c>
      <c r="D82" s="10">
        <f>SUM(C82)/(B82)</f>
        <v>33.888888888888886</v>
      </c>
      <c r="E82" s="9">
        <v>50</v>
      </c>
      <c r="F82" s="9"/>
    </row>
    <row r="84" spans="1:10" ht="12.75">
      <c r="A84" s="8" t="s">
        <v>79</v>
      </c>
      <c r="B84" s="6"/>
      <c r="C84" s="6"/>
      <c r="D84" s="6"/>
      <c r="E84" s="6"/>
      <c r="F84" s="6"/>
      <c r="G84" s="6"/>
      <c r="H84" s="6"/>
      <c r="I84" s="6"/>
      <c r="J84" s="6"/>
    </row>
    <row r="85" ht="12.75">
      <c r="A85" t="s">
        <v>300</v>
      </c>
    </row>
    <row r="86" ht="12.75">
      <c r="A86" t="s">
        <v>301</v>
      </c>
    </row>
    <row r="87" ht="12.75">
      <c r="A87" t="s">
        <v>302</v>
      </c>
    </row>
    <row r="88" ht="12.75">
      <c r="A88" t="s">
        <v>303</v>
      </c>
    </row>
    <row r="89" ht="12.75">
      <c r="A89" t="s">
        <v>304</v>
      </c>
    </row>
    <row r="91" spans="1:8" ht="12.75">
      <c r="A91" s="8" t="s">
        <v>85</v>
      </c>
      <c r="B91" s="9" t="s">
        <v>67</v>
      </c>
      <c r="C91" s="9" t="s">
        <v>82</v>
      </c>
      <c r="D91" s="9" t="s">
        <v>68</v>
      </c>
      <c r="E91" s="9" t="s">
        <v>69</v>
      </c>
      <c r="F91" s="9" t="s">
        <v>62</v>
      </c>
      <c r="G91" s="9" t="s">
        <v>83</v>
      </c>
      <c r="H91" s="9" t="s">
        <v>84</v>
      </c>
    </row>
    <row r="92" spans="1:8" ht="12.75">
      <c r="A92" s="2" t="s">
        <v>146</v>
      </c>
      <c r="B92" s="11">
        <v>4</v>
      </c>
      <c r="C92" s="11">
        <v>6</v>
      </c>
      <c r="D92" s="11">
        <f aca="true" t="shared" si="3" ref="D92:D107">SUM(B92+C92)</f>
        <v>10</v>
      </c>
      <c r="E92" s="11">
        <v>1</v>
      </c>
      <c r="F92" s="11">
        <v>2</v>
      </c>
      <c r="G92" s="11">
        <v>0</v>
      </c>
      <c r="H92" s="11">
        <v>1</v>
      </c>
    </row>
    <row r="93" spans="1:8" ht="12.75">
      <c r="A93" s="2" t="s">
        <v>122</v>
      </c>
      <c r="B93" s="11">
        <v>4</v>
      </c>
      <c r="C93" s="11">
        <v>4</v>
      </c>
      <c r="D93" s="11">
        <f t="shared" si="3"/>
        <v>8</v>
      </c>
      <c r="E93" s="11">
        <v>0</v>
      </c>
      <c r="F93" s="11">
        <v>1</v>
      </c>
      <c r="G93" s="11">
        <v>1</v>
      </c>
      <c r="H93" s="11">
        <v>2</v>
      </c>
    </row>
    <row r="94" spans="1:8" ht="12.75">
      <c r="A94" s="2" t="s">
        <v>126</v>
      </c>
      <c r="B94" s="11">
        <v>3</v>
      </c>
      <c r="C94" s="11">
        <v>4</v>
      </c>
      <c r="D94" s="11">
        <f t="shared" si="3"/>
        <v>7</v>
      </c>
      <c r="E94" s="11">
        <v>0</v>
      </c>
      <c r="F94" s="11">
        <v>4</v>
      </c>
      <c r="G94" s="11">
        <v>0</v>
      </c>
      <c r="H94" s="11">
        <v>1</v>
      </c>
    </row>
    <row r="95" spans="1:8" ht="12.75">
      <c r="A95" s="2" t="s">
        <v>149</v>
      </c>
      <c r="B95" s="11">
        <v>3</v>
      </c>
      <c r="C95" s="11">
        <v>4</v>
      </c>
      <c r="D95" s="11">
        <f t="shared" si="3"/>
        <v>7</v>
      </c>
      <c r="E95" s="11">
        <v>0</v>
      </c>
      <c r="F95" s="11">
        <v>0</v>
      </c>
      <c r="G95" s="11">
        <v>0</v>
      </c>
      <c r="H95" s="11">
        <v>1</v>
      </c>
    </row>
    <row r="96" spans="1:8" ht="12.75">
      <c r="A96" s="2" t="s">
        <v>132</v>
      </c>
      <c r="B96" s="11">
        <v>3</v>
      </c>
      <c r="C96" s="11">
        <v>3</v>
      </c>
      <c r="D96" s="11">
        <f t="shared" si="3"/>
        <v>6</v>
      </c>
      <c r="E96" s="11">
        <v>3</v>
      </c>
      <c r="F96" s="11">
        <v>1</v>
      </c>
      <c r="G96" s="11">
        <v>1</v>
      </c>
      <c r="H96" s="11">
        <v>4</v>
      </c>
    </row>
    <row r="97" spans="1:8" ht="12.75">
      <c r="A97" s="2" t="s">
        <v>123</v>
      </c>
      <c r="B97" s="11">
        <v>2</v>
      </c>
      <c r="C97" s="11">
        <v>4</v>
      </c>
      <c r="D97" s="11">
        <f t="shared" si="3"/>
        <v>6</v>
      </c>
      <c r="E97" s="11">
        <v>1</v>
      </c>
      <c r="F97" s="11">
        <v>1</v>
      </c>
      <c r="G97" s="11">
        <v>1</v>
      </c>
      <c r="H97" s="11">
        <v>0</v>
      </c>
    </row>
    <row r="98" spans="1:8" ht="12.75">
      <c r="A98" s="2" t="s">
        <v>140</v>
      </c>
      <c r="B98" s="11">
        <v>5</v>
      </c>
      <c r="C98" s="11">
        <v>0</v>
      </c>
      <c r="D98" s="11">
        <f t="shared" si="3"/>
        <v>5</v>
      </c>
      <c r="E98" s="11">
        <v>0</v>
      </c>
      <c r="F98" s="11">
        <v>0</v>
      </c>
      <c r="G98" s="11">
        <v>0</v>
      </c>
      <c r="H98" s="11">
        <v>5</v>
      </c>
    </row>
    <row r="99" spans="1:8" ht="12.75">
      <c r="A99" s="2" t="s">
        <v>120</v>
      </c>
      <c r="B99" s="11">
        <v>5</v>
      </c>
      <c r="C99" s="11">
        <v>0</v>
      </c>
      <c r="D99" s="11">
        <f aca="true" t="shared" si="4" ref="D99:D105">SUM(B99+C99)</f>
        <v>5</v>
      </c>
      <c r="E99" s="11">
        <v>0</v>
      </c>
      <c r="F99" s="11">
        <v>0</v>
      </c>
      <c r="G99" s="11">
        <v>0</v>
      </c>
      <c r="H99" s="11">
        <v>3</v>
      </c>
    </row>
    <row r="100" spans="1:8" ht="12.75">
      <c r="A100" s="2" t="s">
        <v>124</v>
      </c>
      <c r="B100" s="11">
        <v>2</v>
      </c>
      <c r="C100" s="11">
        <v>2</v>
      </c>
      <c r="D100" s="11">
        <f t="shared" si="4"/>
        <v>4</v>
      </c>
      <c r="E100" s="11">
        <v>0</v>
      </c>
      <c r="F100" s="11">
        <v>0</v>
      </c>
      <c r="G100" s="11">
        <v>0</v>
      </c>
      <c r="H100" s="11">
        <v>0</v>
      </c>
    </row>
    <row r="101" spans="1:8" ht="12.75">
      <c r="A101" s="2" t="s">
        <v>143</v>
      </c>
      <c r="B101" s="11">
        <v>1</v>
      </c>
      <c r="C101" s="11">
        <v>3</v>
      </c>
      <c r="D101" s="11">
        <f t="shared" si="4"/>
        <v>4</v>
      </c>
      <c r="E101" s="11">
        <v>0</v>
      </c>
      <c r="F101" s="11">
        <v>0</v>
      </c>
      <c r="G101" s="11">
        <v>0</v>
      </c>
      <c r="H101" s="11">
        <v>0</v>
      </c>
    </row>
    <row r="102" spans="1:8" ht="12.75">
      <c r="A102" s="2" t="s">
        <v>142</v>
      </c>
      <c r="B102" s="11">
        <v>1</v>
      </c>
      <c r="C102" s="11">
        <v>2</v>
      </c>
      <c r="D102" s="11">
        <f t="shared" si="4"/>
        <v>3</v>
      </c>
      <c r="E102" s="11">
        <v>0</v>
      </c>
      <c r="F102" s="11">
        <v>2</v>
      </c>
      <c r="G102" s="11">
        <v>0</v>
      </c>
      <c r="H102" s="11">
        <v>2</v>
      </c>
    </row>
    <row r="103" spans="1:8" ht="12.75">
      <c r="A103" s="2" t="s">
        <v>121</v>
      </c>
      <c r="B103" s="11">
        <v>1</v>
      </c>
      <c r="C103" s="11">
        <v>2</v>
      </c>
      <c r="D103" s="11">
        <f t="shared" si="4"/>
        <v>3</v>
      </c>
      <c r="E103" s="11">
        <v>0</v>
      </c>
      <c r="F103" s="11">
        <v>0</v>
      </c>
      <c r="G103" s="11">
        <v>0</v>
      </c>
      <c r="H103" s="11">
        <v>0</v>
      </c>
    </row>
    <row r="104" spans="1:8" ht="12.75">
      <c r="A104" s="2" t="s">
        <v>127</v>
      </c>
      <c r="B104" s="11">
        <v>1</v>
      </c>
      <c r="C104" s="11">
        <v>1</v>
      </c>
      <c r="D104" s="11">
        <f t="shared" si="4"/>
        <v>2</v>
      </c>
      <c r="E104" s="11">
        <v>0</v>
      </c>
      <c r="F104" s="11">
        <v>0</v>
      </c>
      <c r="G104" s="11">
        <v>0</v>
      </c>
      <c r="H104" s="11">
        <v>0</v>
      </c>
    </row>
    <row r="105" spans="1:8" ht="12.75">
      <c r="A105" s="2" t="s">
        <v>144</v>
      </c>
      <c r="B105" s="11">
        <v>0</v>
      </c>
      <c r="C105" s="11">
        <v>2</v>
      </c>
      <c r="D105" s="11">
        <f t="shared" si="4"/>
        <v>2</v>
      </c>
      <c r="E105" s="11">
        <v>0</v>
      </c>
      <c r="F105" s="11">
        <v>0</v>
      </c>
      <c r="G105" s="11">
        <v>0</v>
      </c>
      <c r="H105" s="11">
        <v>0</v>
      </c>
    </row>
    <row r="106" spans="1:8" ht="12.75">
      <c r="A106" s="2" t="s">
        <v>141</v>
      </c>
      <c r="B106" s="11">
        <v>1</v>
      </c>
      <c r="C106" s="11">
        <v>0</v>
      </c>
      <c r="D106" s="11">
        <f t="shared" si="3"/>
        <v>1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145</v>
      </c>
      <c r="B107" s="11">
        <v>0</v>
      </c>
      <c r="C107" s="11">
        <v>1</v>
      </c>
      <c r="D107" s="11">
        <f t="shared" si="3"/>
        <v>1</v>
      </c>
      <c r="E107" s="11">
        <v>0</v>
      </c>
      <c r="F107" s="11">
        <v>1</v>
      </c>
      <c r="G107" s="11">
        <v>0</v>
      </c>
      <c r="H107" s="11">
        <v>0</v>
      </c>
    </row>
    <row r="108" spans="1:8" ht="12.75">
      <c r="A108" s="8" t="s">
        <v>21</v>
      </c>
      <c r="B108" s="9">
        <f aca="true" t="shared" si="5" ref="B108:H108">SUM(B92:B107)</f>
        <v>36</v>
      </c>
      <c r="C108" s="9">
        <f t="shared" si="5"/>
        <v>38</v>
      </c>
      <c r="D108" s="9">
        <f t="shared" si="5"/>
        <v>74</v>
      </c>
      <c r="E108" s="9">
        <f t="shared" si="5"/>
        <v>5</v>
      </c>
      <c r="F108" s="9">
        <f t="shared" si="5"/>
        <v>12</v>
      </c>
      <c r="G108" s="9">
        <f t="shared" si="5"/>
        <v>3</v>
      </c>
      <c r="H108" s="9">
        <f t="shared" si="5"/>
        <v>19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5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3" width="5.57421875" style="0" bestFit="1" customWidth="1"/>
    <col min="4" max="4" width="5.421875" style="0" bestFit="1" customWidth="1"/>
    <col min="5" max="5" width="5.57421875" style="0" bestFit="1" customWidth="1"/>
    <col min="6" max="6" width="4.28125" style="0" bestFit="1" customWidth="1"/>
    <col min="7" max="7" width="5.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307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0</v>
      </c>
      <c r="C4" s="3">
        <v>0</v>
      </c>
      <c r="D4" s="3">
        <v>0</v>
      </c>
      <c r="E4" s="3">
        <v>0</v>
      </c>
      <c r="F4" s="3"/>
      <c r="G4" s="3"/>
      <c r="H4" s="3">
        <f>SUM(B4:G4)</f>
        <v>0</v>
      </c>
      <c r="I4" s="5"/>
      <c r="J4" s="3"/>
    </row>
    <row r="5" spans="1:10" ht="12.75">
      <c r="A5" t="s">
        <v>296</v>
      </c>
      <c r="B5" s="3">
        <v>0</v>
      </c>
      <c r="C5" s="3">
        <v>7</v>
      </c>
      <c r="D5" s="3">
        <v>0</v>
      </c>
      <c r="E5" s="3">
        <v>0</v>
      </c>
      <c r="F5" s="3"/>
      <c r="G5" s="3"/>
      <c r="H5" s="3">
        <f>SUM(B5:G5)</f>
        <v>7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297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12</v>
      </c>
      <c r="C8" s="3">
        <v>4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62</v>
      </c>
      <c r="C9" s="3">
        <f>SUM(C10)+(C15)</f>
        <v>53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23</v>
      </c>
      <c r="C10" s="3">
        <v>32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-13</v>
      </c>
      <c r="C11" s="3">
        <v>67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194</v>
      </c>
      <c r="C12" s="3">
        <v>123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181</v>
      </c>
      <c r="C13" s="3">
        <f>SUM(C11)+(C12)</f>
        <v>190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19</v>
      </c>
      <c r="C14" s="3">
        <v>6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39</v>
      </c>
      <c r="C15" s="3">
        <v>21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5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8</v>
      </c>
      <c r="C17" s="3">
        <v>10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287</v>
      </c>
      <c r="C18" s="3">
        <v>307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35.875</v>
      </c>
      <c r="C19" s="5">
        <f>SUM(C18/C17)</f>
        <v>30.7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2</v>
      </c>
      <c r="C20" s="3">
        <v>1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2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5</v>
      </c>
      <c r="C22" s="3">
        <v>2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25</v>
      </c>
      <c r="C23" s="3">
        <v>20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309</v>
      </c>
      <c r="C24" s="4" t="s">
        <v>312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0</v>
      </c>
      <c r="C25" s="3">
        <v>7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121</v>
      </c>
      <c r="B28" s="11">
        <v>8</v>
      </c>
      <c r="C28" s="11">
        <v>13</v>
      </c>
      <c r="D28" s="12">
        <f>SUM(C28)/(B28)</f>
        <v>1.625</v>
      </c>
      <c r="E28" s="11">
        <v>7</v>
      </c>
      <c r="F28" s="7">
        <v>0</v>
      </c>
      <c r="G28" s="7"/>
      <c r="H28" s="7"/>
      <c r="I28" s="7"/>
      <c r="J28" s="7"/>
    </row>
    <row r="29" spans="1:10" ht="12.75">
      <c r="A29" s="2" t="s">
        <v>124</v>
      </c>
      <c r="B29" s="11">
        <v>1</v>
      </c>
      <c r="C29" s="11">
        <v>-2</v>
      </c>
      <c r="D29" s="12">
        <f>SUM(C29)/(B29)</f>
        <v>-2</v>
      </c>
      <c r="E29" s="11">
        <v>-2</v>
      </c>
      <c r="F29" s="7">
        <v>0</v>
      </c>
      <c r="G29" s="7"/>
      <c r="H29" s="7"/>
      <c r="I29" s="7"/>
      <c r="J29" s="7"/>
    </row>
    <row r="30" spans="1:10" ht="12.75">
      <c r="A30" s="2" t="s">
        <v>120</v>
      </c>
      <c r="B30" s="11">
        <v>14</v>
      </c>
      <c r="C30" s="11">
        <v>-24</v>
      </c>
      <c r="D30" s="12">
        <f>SUM(C30)/(B30)</f>
        <v>-1.7142857142857142</v>
      </c>
      <c r="E30" s="11">
        <v>16</v>
      </c>
      <c r="F30" s="7">
        <v>0</v>
      </c>
      <c r="G30" s="7"/>
      <c r="H30" s="7"/>
      <c r="I30" s="7"/>
      <c r="J30" s="7"/>
    </row>
    <row r="31" spans="1:10" ht="12.75">
      <c r="A31" s="8" t="s">
        <v>21</v>
      </c>
      <c r="B31" s="9">
        <f>SUM(B28:B30)</f>
        <v>23</v>
      </c>
      <c r="C31" s="9">
        <f>SUM(C28:C30)</f>
        <v>-13</v>
      </c>
      <c r="D31" s="10">
        <f>SUM(C31)/(B31)</f>
        <v>-0.5652173913043478</v>
      </c>
      <c r="E31" s="9">
        <v>16</v>
      </c>
      <c r="F31" s="9">
        <f>SUM(F28:F30)</f>
        <v>0</v>
      </c>
      <c r="G31" s="9"/>
      <c r="H31" s="9"/>
      <c r="I31" s="9"/>
      <c r="J31" s="9"/>
    </row>
    <row r="32" spans="1:10" ht="12.75">
      <c r="A32" s="8" t="s">
        <v>296</v>
      </c>
      <c r="B32" s="9">
        <v>32</v>
      </c>
      <c r="C32" s="9">
        <v>67</v>
      </c>
      <c r="D32" s="10">
        <f>SUM(C32)/(B32)</f>
        <v>2.09375</v>
      </c>
      <c r="E32" s="9">
        <v>14</v>
      </c>
      <c r="F32" s="9">
        <v>0</v>
      </c>
      <c r="G32" s="9"/>
      <c r="H32" s="9"/>
      <c r="I32" s="9"/>
      <c r="J32" s="9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8" t="s">
        <v>37</v>
      </c>
      <c r="B34" s="9" t="s">
        <v>38</v>
      </c>
      <c r="C34" s="9" t="s">
        <v>32</v>
      </c>
      <c r="D34" s="9" t="s">
        <v>39</v>
      </c>
      <c r="E34" s="9" t="s">
        <v>41</v>
      </c>
      <c r="F34" s="9" t="s">
        <v>33</v>
      </c>
      <c r="G34" s="9" t="s">
        <v>40</v>
      </c>
      <c r="H34" s="9" t="s">
        <v>34</v>
      </c>
      <c r="I34" s="9" t="s">
        <v>56</v>
      </c>
      <c r="J34" s="9"/>
    </row>
    <row r="35" spans="1:10" s="2" customFormat="1" ht="12.75">
      <c r="A35" s="2" t="s">
        <v>120</v>
      </c>
      <c r="B35" s="11">
        <v>19</v>
      </c>
      <c r="C35" s="11">
        <v>38</v>
      </c>
      <c r="D35" s="11">
        <v>4</v>
      </c>
      <c r="E35" s="13">
        <f>SUM(B35)/(C35)</f>
        <v>0.5</v>
      </c>
      <c r="F35" s="11">
        <v>194</v>
      </c>
      <c r="G35" s="18">
        <f>SUM(F35)/(C35)</f>
        <v>5.105263157894737</v>
      </c>
      <c r="H35" s="11">
        <v>0</v>
      </c>
      <c r="I35" s="11">
        <v>41</v>
      </c>
      <c r="J35" s="11"/>
    </row>
    <row r="36" spans="1:10" s="2" customFormat="1" ht="12.75">
      <c r="A36" s="2" t="s">
        <v>132</v>
      </c>
      <c r="B36" s="11">
        <v>0</v>
      </c>
      <c r="C36" s="11">
        <v>1</v>
      </c>
      <c r="D36" s="11">
        <v>1</v>
      </c>
      <c r="E36" s="13">
        <f>SUM(B36)/(C36)</f>
        <v>0</v>
      </c>
      <c r="F36" s="11">
        <v>0</v>
      </c>
      <c r="G36" s="18">
        <f>SUM(F36)/(C36)</f>
        <v>0</v>
      </c>
      <c r="H36" s="11">
        <v>0</v>
      </c>
      <c r="I36" s="11">
        <v>0</v>
      </c>
      <c r="J36" s="11"/>
    </row>
    <row r="37" spans="1:10" s="1" customFormat="1" ht="12.75">
      <c r="A37" s="8" t="s">
        <v>21</v>
      </c>
      <c r="B37" s="9">
        <f>SUM(B35:B36)</f>
        <v>19</v>
      </c>
      <c r="C37" s="9">
        <f>SUM(C35:C36)</f>
        <v>39</v>
      </c>
      <c r="D37" s="9">
        <f>SUM(D35:D36)</f>
        <v>5</v>
      </c>
      <c r="E37" s="14">
        <f>SUM(B37)/(C37)</f>
        <v>0.48717948717948717</v>
      </c>
      <c r="F37" s="9">
        <f>SUM(F35:F36)</f>
        <v>194</v>
      </c>
      <c r="G37" s="22">
        <f>SUM(F37)/(C37)</f>
        <v>4.9743589743589745</v>
      </c>
      <c r="H37" s="9">
        <f>SUM(H35:H36)</f>
        <v>0</v>
      </c>
      <c r="I37" s="9">
        <v>41</v>
      </c>
      <c r="J37" s="9"/>
    </row>
    <row r="38" spans="1:10" s="1" customFormat="1" ht="12.75">
      <c r="A38" s="8" t="s">
        <v>296</v>
      </c>
      <c r="B38" s="9">
        <v>6</v>
      </c>
      <c r="C38" s="9">
        <v>21</v>
      </c>
      <c r="D38" s="9">
        <v>1</v>
      </c>
      <c r="E38" s="14">
        <f>SUM(B38)/(C38)</f>
        <v>0.2857142857142857</v>
      </c>
      <c r="F38" s="9">
        <v>123</v>
      </c>
      <c r="G38" s="22">
        <f>SUM(F38)/(C38)</f>
        <v>5.857142857142857</v>
      </c>
      <c r="H38" s="9">
        <v>1</v>
      </c>
      <c r="I38" s="9" t="s">
        <v>209</v>
      </c>
      <c r="J38" s="9"/>
    </row>
    <row r="39" spans="1:10" ht="12.75">
      <c r="A39" s="6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8" t="s">
        <v>42</v>
      </c>
      <c r="B40" s="9" t="s">
        <v>43</v>
      </c>
      <c r="C40" s="9" t="s">
        <v>33</v>
      </c>
      <c r="D40" s="9" t="s">
        <v>23</v>
      </c>
      <c r="E40" s="9" t="s">
        <v>56</v>
      </c>
      <c r="F40" s="9" t="s">
        <v>34</v>
      </c>
      <c r="G40" s="9"/>
      <c r="H40" s="9"/>
      <c r="I40" s="9"/>
      <c r="J40" s="9"/>
    </row>
    <row r="41" spans="1:10" s="2" customFormat="1" ht="12.75">
      <c r="A41" s="2" t="s">
        <v>140</v>
      </c>
      <c r="B41" s="11">
        <v>6</v>
      </c>
      <c r="C41" s="11">
        <v>48</v>
      </c>
      <c r="D41" s="12">
        <f>SUM(C41)/(B41)</f>
        <v>8</v>
      </c>
      <c r="E41" s="11">
        <v>13</v>
      </c>
      <c r="F41" s="11">
        <v>0</v>
      </c>
      <c r="G41" s="11"/>
      <c r="H41" s="11"/>
      <c r="I41" s="11"/>
      <c r="J41" s="11"/>
    </row>
    <row r="42" spans="1:10" s="2" customFormat="1" ht="12.75">
      <c r="A42" s="2" t="s">
        <v>124</v>
      </c>
      <c r="B42" s="11">
        <v>4</v>
      </c>
      <c r="C42" s="11">
        <v>9</v>
      </c>
      <c r="D42" s="12">
        <f aca="true" t="shared" si="0" ref="D42:D48">SUM(C42)/(B42)</f>
        <v>2.25</v>
      </c>
      <c r="E42" s="11">
        <v>6</v>
      </c>
      <c r="F42" s="11">
        <v>0</v>
      </c>
      <c r="G42" s="11"/>
      <c r="H42" s="11"/>
      <c r="I42" s="11"/>
      <c r="J42" s="11"/>
    </row>
    <row r="43" spans="1:10" s="2" customFormat="1" ht="12.75">
      <c r="A43" s="2" t="s">
        <v>132</v>
      </c>
      <c r="B43" s="11">
        <v>3</v>
      </c>
      <c r="C43" s="11">
        <v>72</v>
      </c>
      <c r="D43" s="12">
        <f t="shared" si="0"/>
        <v>24</v>
      </c>
      <c r="E43" s="11">
        <v>41</v>
      </c>
      <c r="F43" s="11">
        <v>0</v>
      </c>
      <c r="G43" s="11"/>
      <c r="H43" s="11"/>
      <c r="I43" s="11"/>
      <c r="J43" s="11"/>
    </row>
    <row r="44" spans="1:10" s="2" customFormat="1" ht="12.75">
      <c r="A44" s="2" t="s">
        <v>121</v>
      </c>
      <c r="B44" s="11">
        <v>3</v>
      </c>
      <c r="C44" s="11">
        <v>9</v>
      </c>
      <c r="D44" s="12">
        <f t="shared" si="0"/>
        <v>3</v>
      </c>
      <c r="E44" s="11">
        <v>12</v>
      </c>
      <c r="F44" s="11">
        <v>0</v>
      </c>
      <c r="G44" s="11"/>
      <c r="H44" s="11"/>
      <c r="I44" s="11"/>
      <c r="J44" s="11"/>
    </row>
    <row r="45" spans="1:10" s="2" customFormat="1" ht="12.75">
      <c r="A45" s="2" t="s">
        <v>143</v>
      </c>
      <c r="B45" s="11">
        <v>2</v>
      </c>
      <c r="C45" s="11">
        <v>40</v>
      </c>
      <c r="D45" s="12">
        <f t="shared" si="0"/>
        <v>20</v>
      </c>
      <c r="E45" s="11">
        <v>33</v>
      </c>
      <c r="F45" s="11">
        <v>0</v>
      </c>
      <c r="G45" s="11"/>
      <c r="H45" s="11"/>
      <c r="I45" s="11"/>
      <c r="J45" s="11"/>
    </row>
    <row r="46" spans="1:10" s="2" customFormat="1" ht="12.75">
      <c r="A46" s="2" t="s">
        <v>127</v>
      </c>
      <c r="B46" s="11">
        <v>1</v>
      </c>
      <c r="C46" s="11">
        <v>16</v>
      </c>
      <c r="D46" s="12">
        <f t="shared" si="0"/>
        <v>16</v>
      </c>
      <c r="E46" s="11">
        <v>16</v>
      </c>
      <c r="F46" s="11">
        <v>0</v>
      </c>
      <c r="G46" s="11"/>
      <c r="H46" s="11"/>
      <c r="I46" s="11"/>
      <c r="J46" s="11"/>
    </row>
    <row r="47" spans="1:10" ht="12.75">
      <c r="A47" s="8" t="s">
        <v>21</v>
      </c>
      <c r="B47" s="9">
        <f>SUM(B41:B46)</f>
        <v>19</v>
      </c>
      <c r="C47" s="9">
        <f>SUM(C41:C46)</f>
        <v>194</v>
      </c>
      <c r="D47" s="10">
        <f t="shared" si="0"/>
        <v>10.210526315789474</v>
      </c>
      <c r="E47" s="9">
        <v>41</v>
      </c>
      <c r="F47" s="9">
        <f>SUM(F41:F46)</f>
        <v>0</v>
      </c>
      <c r="G47" s="9"/>
      <c r="H47" s="9"/>
      <c r="I47" s="9"/>
      <c r="J47" s="9"/>
    </row>
    <row r="48" spans="1:10" ht="12.75">
      <c r="A48" s="8" t="s">
        <v>296</v>
      </c>
      <c r="B48" s="9">
        <v>6</v>
      </c>
      <c r="C48" s="9">
        <v>123</v>
      </c>
      <c r="D48" s="10">
        <f t="shared" si="0"/>
        <v>20.5</v>
      </c>
      <c r="E48" s="9" t="s">
        <v>209</v>
      </c>
      <c r="F48" s="9">
        <v>1</v>
      </c>
      <c r="G48" s="9"/>
      <c r="H48" s="9"/>
      <c r="I48" s="9"/>
      <c r="J48" s="9"/>
    </row>
    <row r="49" spans="1:10" ht="12.75">
      <c r="A49" s="8"/>
      <c r="B49" s="9"/>
      <c r="C49" s="9"/>
      <c r="D49" s="10"/>
      <c r="E49" s="9"/>
      <c r="F49" s="9"/>
      <c r="G49" s="9"/>
      <c r="H49" s="9"/>
      <c r="I49" s="9"/>
      <c r="J49" s="9"/>
    </row>
    <row r="50" spans="1:10" ht="12.75">
      <c r="A50" s="8"/>
      <c r="B50" s="9" t="s">
        <v>34</v>
      </c>
      <c r="C50" s="9" t="s">
        <v>34</v>
      </c>
      <c r="D50" s="9" t="s">
        <v>34</v>
      </c>
      <c r="E50" s="9"/>
      <c r="F50" s="9"/>
      <c r="G50" s="9"/>
      <c r="H50" s="9"/>
      <c r="I50" s="9"/>
      <c r="J50" s="9"/>
    </row>
    <row r="51" spans="1:10" ht="12.75">
      <c r="A51" s="8" t="s">
        <v>44</v>
      </c>
      <c r="B51" s="9" t="s">
        <v>54</v>
      </c>
      <c r="C51" s="9" t="s">
        <v>43</v>
      </c>
      <c r="D51" s="9" t="s">
        <v>55</v>
      </c>
      <c r="E51" s="9" t="s">
        <v>45</v>
      </c>
      <c r="F51" s="9" t="s">
        <v>46</v>
      </c>
      <c r="G51" s="9" t="s">
        <v>47</v>
      </c>
      <c r="H51" s="9" t="s">
        <v>49</v>
      </c>
      <c r="I51" s="9" t="s">
        <v>48</v>
      </c>
      <c r="J51" s="9"/>
    </row>
    <row r="52" spans="1:10" ht="12.75">
      <c r="A52" s="8" t="s">
        <v>21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/>
    </row>
    <row r="53" spans="1:10" ht="12.75">
      <c r="A53" s="8" t="s">
        <v>296</v>
      </c>
      <c r="B53" s="9">
        <v>0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9">
        <f>SUM(B53*6)+(C53*6)+(D53*6)+(E53)+(F53*2)+(G53*3)+(H53*2)</f>
        <v>7</v>
      </c>
      <c r="J53" s="9"/>
    </row>
    <row r="54" spans="1:10" ht="12.75">
      <c r="A54" s="8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8" t="s">
        <v>50</v>
      </c>
      <c r="B55" s="9" t="s">
        <v>52</v>
      </c>
      <c r="C55" s="9" t="s">
        <v>53</v>
      </c>
      <c r="D55" s="9" t="s">
        <v>41</v>
      </c>
      <c r="E55" s="9" t="s">
        <v>51</v>
      </c>
      <c r="F55" s="9" t="s">
        <v>51</v>
      </c>
      <c r="G55" s="9" t="s">
        <v>41</v>
      </c>
      <c r="H55" s="9" t="s">
        <v>56</v>
      </c>
      <c r="I55" s="9" t="s">
        <v>48</v>
      </c>
      <c r="J55" s="25" t="s">
        <v>81</v>
      </c>
    </row>
    <row r="56" spans="1:10" ht="12.75">
      <c r="A56" s="8" t="s">
        <v>21</v>
      </c>
      <c r="B56" s="9">
        <v>0</v>
      </c>
      <c r="C56" s="9">
        <v>0</v>
      </c>
      <c r="D56" s="14">
        <v>0</v>
      </c>
      <c r="E56" s="24">
        <v>0</v>
      </c>
      <c r="F56" s="24">
        <v>0</v>
      </c>
      <c r="G56" s="14">
        <v>0</v>
      </c>
      <c r="H56" s="9">
        <v>0</v>
      </c>
      <c r="I56" s="9">
        <f>SUM(B56)+(E56*3)</f>
        <v>0</v>
      </c>
      <c r="J56" s="25"/>
    </row>
    <row r="57" spans="1:10" ht="12.75">
      <c r="A57" s="8" t="s">
        <v>296</v>
      </c>
      <c r="B57" s="9">
        <v>1</v>
      </c>
      <c r="C57" s="9">
        <v>1</v>
      </c>
      <c r="D57" s="14">
        <f>SUM(B57/C57)</f>
        <v>1</v>
      </c>
      <c r="E57" s="24">
        <v>0</v>
      </c>
      <c r="F57" s="24">
        <v>1</v>
      </c>
      <c r="G57" s="14">
        <f>SUM(E57/F57)</f>
        <v>0</v>
      </c>
      <c r="H57" s="9">
        <v>0</v>
      </c>
      <c r="I57" s="9">
        <f>SUM(B57)+(E57*3)</f>
        <v>1</v>
      </c>
      <c r="J57" s="25" t="s">
        <v>201</v>
      </c>
    </row>
    <row r="58" spans="1:10" ht="12.75">
      <c r="A58" s="8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8" t="s">
        <v>74</v>
      </c>
      <c r="B59" s="9" t="s">
        <v>76</v>
      </c>
      <c r="C59" s="9" t="s">
        <v>33</v>
      </c>
      <c r="D59" s="9" t="s">
        <v>23</v>
      </c>
      <c r="E59" s="9" t="s">
        <v>56</v>
      </c>
      <c r="F59" s="9" t="s">
        <v>34</v>
      </c>
      <c r="G59" s="9"/>
      <c r="H59" s="9"/>
      <c r="I59" s="9"/>
      <c r="J59" s="9"/>
    </row>
    <row r="60" spans="1:10" ht="12.75">
      <c r="A60" s="8" t="s">
        <v>21</v>
      </c>
      <c r="B60" s="9">
        <v>0</v>
      </c>
      <c r="C60" s="9">
        <v>0</v>
      </c>
      <c r="D60" s="10">
        <v>0</v>
      </c>
      <c r="E60" s="9">
        <v>0</v>
      </c>
      <c r="F60" s="9">
        <v>0</v>
      </c>
      <c r="G60" s="9"/>
      <c r="H60" s="9"/>
      <c r="I60" s="9"/>
      <c r="J60" s="9"/>
    </row>
    <row r="61" spans="1:10" ht="12.75">
      <c r="A61" s="8" t="s">
        <v>296</v>
      </c>
      <c r="B61" s="9">
        <v>1</v>
      </c>
      <c r="C61" s="9">
        <v>13</v>
      </c>
      <c r="D61" s="10">
        <f>SUM(C61)/(B61)</f>
        <v>13</v>
      </c>
      <c r="E61" s="9">
        <v>13</v>
      </c>
      <c r="F61" s="9">
        <v>0</v>
      </c>
      <c r="G61" s="9"/>
      <c r="H61" s="9"/>
      <c r="I61" s="9"/>
      <c r="J61" s="9"/>
    </row>
    <row r="63" spans="1:6" ht="12.75">
      <c r="A63" s="8" t="s">
        <v>72</v>
      </c>
      <c r="B63" s="9" t="s">
        <v>77</v>
      </c>
      <c r="C63" s="9" t="s">
        <v>33</v>
      </c>
      <c r="D63" s="9" t="s">
        <v>23</v>
      </c>
      <c r="E63" s="9" t="s">
        <v>56</v>
      </c>
      <c r="F63" s="9" t="s">
        <v>34</v>
      </c>
    </row>
    <row r="64" spans="1:6" s="2" customFormat="1" ht="12.75">
      <c r="A64" s="2" t="s">
        <v>124</v>
      </c>
      <c r="B64" s="11">
        <v>2</v>
      </c>
      <c r="C64" s="11">
        <v>39</v>
      </c>
      <c r="D64" s="12">
        <f>SUM(C64)/(B64)</f>
        <v>19.5</v>
      </c>
      <c r="E64" s="11">
        <v>22</v>
      </c>
      <c r="F64" s="11">
        <v>0</v>
      </c>
    </row>
    <row r="65" spans="1:6" s="2" customFormat="1" ht="12.75">
      <c r="A65" s="2" t="s">
        <v>127</v>
      </c>
      <c r="B65" s="11">
        <v>1</v>
      </c>
      <c r="C65" s="11">
        <v>0</v>
      </c>
      <c r="D65" s="12">
        <f>SUM(C65)/(B65)</f>
        <v>0</v>
      </c>
      <c r="E65" s="11">
        <v>0</v>
      </c>
      <c r="F65" s="11">
        <v>0</v>
      </c>
    </row>
    <row r="66" spans="1:6" ht="12.75">
      <c r="A66" s="8" t="s">
        <v>21</v>
      </c>
      <c r="B66" s="9">
        <f>SUM(B64:B65)</f>
        <v>3</v>
      </c>
      <c r="C66" s="9">
        <f>SUM(C64:C65)</f>
        <v>39</v>
      </c>
      <c r="D66" s="10">
        <f>SUM(C66)/(B66)</f>
        <v>13</v>
      </c>
      <c r="E66" s="9">
        <v>22</v>
      </c>
      <c r="F66" s="9">
        <f>SUM(F64:F65)</f>
        <v>0</v>
      </c>
    </row>
    <row r="67" spans="1:6" ht="12.75">
      <c r="A67" s="8" t="s">
        <v>296</v>
      </c>
      <c r="B67" s="9">
        <v>3</v>
      </c>
      <c r="C67" s="9">
        <v>30</v>
      </c>
      <c r="D67" s="10">
        <f>SUM(C67)/(B67)</f>
        <v>10</v>
      </c>
      <c r="E67" s="9">
        <v>12</v>
      </c>
      <c r="F67" s="9">
        <v>0</v>
      </c>
    </row>
    <row r="69" spans="1:6" ht="12.75">
      <c r="A69" s="8" t="s">
        <v>58</v>
      </c>
      <c r="B69" s="9" t="s">
        <v>78</v>
      </c>
      <c r="C69" s="9" t="s">
        <v>33</v>
      </c>
      <c r="D69" s="9" t="s">
        <v>23</v>
      </c>
      <c r="E69" s="9" t="s">
        <v>56</v>
      </c>
      <c r="F69" s="9" t="s">
        <v>34</v>
      </c>
    </row>
    <row r="70" spans="1:6" s="2" customFormat="1" ht="12.75">
      <c r="A70" s="2" t="s">
        <v>120</v>
      </c>
      <c r="B70" s="11">
        <v>1</v>
      </c>
      <c r="C70" s="11">
        <v>0</v>
      </c>
      <c r="D70" s="12">
        <f>SUM(C70)/(B70)</f>
        <v>0</v>
      </c>
      <c r="E70" s="11">
        <v>0</v>
      </c>
      <c r="F70" s="11">
        <v>0</v>
      </c>
    </row>
    <row r="71" spans="1:6" ht="12.75">
      <c r="A71" s="8" t="s">
        <v>21</v>
      </c>
      <c r="B71" s="9">
        <f>SUM(B70:B70)</f>
        <v>1</v>
      </c>
      <c r="C71" s="9">
        <f>SUM(C70:C70)</f>
        <v>0</v>
      </c>
      <c r="D71" s="10">
        <f>SUM(C71)/(B71)</f>
        <v>0</v>
      </c>
      <c r="E71" s="9">
        <v>0</v>
      </c>
      <c r="F71" s="9">
        <f>SUM(F70:F70)</f>
        <v>0</v>
      </c>
    </row>
    <row r="72" spans="1:6" ht="12.75">
      <c r="A72" s="8" t="s">
        <v>296</v>
      </c>
      <c r="B72" s="9">
        <v>5</v>
      </c>
      <c r="C72" s="9">
        <v>28</v>
      </c>
      <c r="D72" s="10">
        <f>SUM(C72)/(B72)</f>
        <v>5.6</v>
      </c>
      <c r="E72" s="9">
        <v>21</v>
      </c>
      <c r="F72" s="9">
        <v>0</v>
      </c>
    </row>
    <row r="74" spans="1:6" ht="12.75">
      <c r="A74" s="8" t="s">
        <v>73</v>
      </c>
      <c r="B74" s="9" t="s">
        <v>75</v>
      </c>
      <c r="C74" s="9" t="s">
        <v>33</v>
      </c>
      <c r="D74" s="9" t="s">
        <v>23</v>
      </c>
      <c r="E74" s="9" t="s">
        <v>56</v>
      </c>
      <c r="F74" s="9"/>
    </row>
    <row r="75" spans="1:6" s="2" customFormat="1" ht="12.75">
      <c r="A75" s="2" t="s">
        <v>120</v>
      </c>
      <c r="B75" s="11">
        <v>8</v>
      </c>
      <c r="C75" s="11">
        <v>287</v>
      </c>
      <c r="D75" s="12">
        <f>SUM(C75)/(B75)</f>
        <v>35.875</v>
      </c>
      <c r="E75" s="11">
        <v>61</v>
      </c>
      <c r="F75" s="11"/>
    </row>
    <row r="76" spans="1:6" ht="12.75">
      <c r="A76" s="8" t="s">
        <v>21</v>
      </c>
      <c r="B76" s="9">
        <f>SUM(B75:B75)</f>
        <v>8</v>
      </c>
      <c r="C76" s="9">
        <f>SUM(C75:C75)</f>
        <v>287</v>
      </c>
      <c r="D76" s="10">
        <f>SUM(C76)/(B76)</f>
        <v>35.875</v>
      </c>
      <c r="E76" s="9">
        <v>61</v>
      </c>
      <c r="F76" s="9"/>
    </row>
    <row r="77" spans="1:6" ht="12.75">
      <c r="A77" s="8" t="s">
        <v>296</v>
      </c>
      <c r="B77" s="9">
        <v>10</v>
      </c>
      <c r="C77" s="9">
        <v>307</v>
      </c>
      <c r="D77" s="10">
        <f>SUM(C77)/(B77)</f>
        <v>30.7</v>
      </c>
      <c r="E77" s="9">
        <v>49</v>
      </c>
      <c r="F77" s="9"/>
    </row>
    <row r="79" spans="1:10" ht="12.75">
      <c r="A79" s="8" t="s">
        <v>79</v>
      </c>
      <c r="B79" s="6"/>
      <c r="C79" s="6"/>
      <c r="D79" s="6"/>
      <c r="E79" s="6"/>
      <c r="F79" s="6"/>
      <c r="G79" s="6"/>
      <c r="H79" s="6"/>
      <c r="I79" s="6"/>
      <c r="J79" s="6"/>
    </row>
    <row r="80" ht="12.75">
      <c r="A80" s="2" t="s">
        <v>317</v>
      </c>
    </row>
    <row r="82" spans="1:8" ht="12.75">
      <c r="A82" s="8" t="s">
        <v>85</v>
      </c>
      <c r="B82" s="9" t="s">
        <v>67</v>
      </c>
      <c r="C82" s="9" t="s">
        <v>82</v>
      </c>
      <c r="D82" s="9" t="s">
        <v>68</v>
      </c>
      <c r="E82" s="9" t="s">
        <v>69</v>
      </c>
      <c r="F82" s="9" t="s">
        <v>62</v>
      </c>
      <c r="G82" s="9" t="s">
        <v>83</v>
      </c>
      <c r="H82" s="9" t="s">
        <v>84</v>
      </c>
    </row>
    <row r="83" spans="1:8" ht="12.75">
      <c r="A83" s="2" t="s">
        <v>149</v>
      </c>
      <c r="B83" s="11">
        <v>4</v>
      </c>
      <c r="C83" s="11">
        <v>5</v>
      </c>
      <c r="D83" s="11">
        <f aca="true" t="shared" si="1" ref="D83:D99">SUM(B83+C83)</f>
        <v>9</v>
      </c>
      <c r="E83" s="11">
        <v>1</v>
      </c>
      <c r="F83" s="11">
        <v>8</v>
      </c>
      <c r="G83" s="11">
        <v>2</v>
      </c>
      <c r="H83" s="11">
        <v>1</v>
      </c>
    </row>
    <row r="84" spans="1:8" ht="12.75">
      <c r="A84" s="2" t="s">
        <v>122</v>
      </c>
      <c r="B84" s="11">
        <v>3</v>
      </c>
      <c r="C84" s="11">
        <v>6</v>
      </c>
      <c r="D84" s="11">
        <f t="shared" si="1"/>
        <v>9</v>
      </c>
      <c r="E84" s="11">
        <v>0</v>
      </c>
      <c r="F84" s="11">
        <v>5</v>
      </c>
      <c r="G84" s="11">
        <v>0</v>
      </c>
      <c r="H84" s="11">
        <v>1</v>
      </c>
    </row>
    <row r="85" spans="1:8" ht="12.75">
      <c r="A85" s="2" t="s">
        <v>132</v>
      </c>
      <c r="B85" s="11">
        <v>2</v>
      </c>
      <c r="C85" s="11">
        <v>6</v>
      </c>
      <c r="D85" s="11">
        <f t="shared" si="1"/>
        <v>8</v>
      </c>
      <c r="E85" s="11">
        <v>1</v>
      </c>
      <c r="F85" s="11">
        <v>5</v>
      </c>
      <c r="G85" s="11">
        <v>4</v>
      </c>
      <c r="H85" s="11">
        <v>1</v>
      </c>
    </row>
    <row r="86" spans="1:8" ht="12.75">
      <c r="A86" s="2" t="s">
        <v>126</v>
      </c>
      <c r="B86" s="11">
        <v>2</v>
      </c>
      <c r="C86" s="11">
        <v>5</v>
      </c>
      <c r="D86" s="11">
        <f t="shared" si="1"/>
        <v>7</v>
      </c>
      <c r="E86" s="11">
        <v>0</v>
      </c>
      <c r="F86" s="11">
        <v>3</v>
      </c>
      <c r="G86" s="11">
        <v>0</v>
      </c>
      <c r="H86" s="11">
        <v>0</v>
      </c>
    </row>
    <row r="87" spans="1:8" ht="12.75">
      <c r="A87" s="2" t="s">
        <v>142</v>
      </c>
      <c r="B87" s="11">
        <v>1</v>
      </c>
      <c r="C87" s="11">
        <v>5</v>
      </c>
      <c r="D87" s="11">
        <f t="shared" si="1"/>
        <v>6</v>
      </c>
      <c r="E87" s="11">
        <v>0</v>
      </c>
      <c r="F87" s="11">
        <v>3</v>
      </c>
      <c r="G87" s="11">
        <v>0</v>
      </c>
      <c r="H87" s="11">
        <v>1</v>
      </c>
    </row>
    <row r="88" spans="1:8" ht="12.75">
      <c r="A88" s="2" t="s">
        <v>123</v>
      </c>
      <c r="B88" s="11">
        <v>2</v>
      </c>
      <c r="C88" s="11">
        <v>3</v>
      </c>
      <c r="D88" s="11">
        <f t="shared" si="1"/>
        <v>5</v>
      </c>
      <c r="E88" s="11">
        <v>0</v>
      </c>
      <c r="F88" s="11">
        <v>5</v>
      </c>
      <c r="G88" s="11">
        <v>0</v>
      </c>
      <c r="H88" s="11">
        <v>1</v>
      </c>
    </row>
    <row r="89" spans="1:8" ht="12.75">
      <c r="A89" s="2" t="s">
        <v>146</v>
      </c>
      <c r="B89" s="11">
        <v>1</v>
      </c>
      <c r="C89" s="11">
        <v>4</v>
      </c>
      <c r="D89" s="11">
        <f t="shared" si="1"/>
        <v>5</v>
      </c>
      <c r="E89" s="11">
        <v>0</v>
      </c>
      <c r="F89" s="11">
        <v>1</v>
      </c>
      <c r="G89" s="11">
        <v>0</v>
      </c>
      <c r="H89" s="11">
        <v>0</v>
      </c>
    </row>
    <row r="90" spans="1:8" ht="12.75">
      <c r="A90" s="2" t="s">
        <v>124</v>
      </c>
      <c r="B90" s="11">
        <v>3</v>
      </c>
      <c r="C90" s="11">
        <v>1</v>
      </c>
      <c r="D90" s="11">
        <f t="shared" si="1"/>
        <v>4</v>
      </c>
      <c r="E90" s="11">
        <v>0</v>
      </c>
      <c r="F90" s="11">
        <v>3</v>
      </c>
      <c r="G90" s="11">
        <v>0</v>
      </c>
      <c r="H90" s="11">
        <v>1</v>
      </c>
    </row>
    <row r="91" spans="1:8" ht="12.75">
      <c r="A91" s="2" t="s">
        <v>127</v>
      </c>
      <c r="B91" s="11">
        <v>2</v>
      </c>
      <c r="C91" s="11">
        <v>2</v>
      </c>
      <c r="D91" s="11">
        <f t="shared" si="1"/>
        <v>4</v>
      </c>
      <c r="E91" s="11">
        <v>0</v>
      </c>
      <c r="F91" s="11">
        <v>2</v>
      </c>
      <c r="G91" s="11">
        <v>0</v>
      </c>
      <c r="H91" s="11">
        <v>0</v>
      </c>
    </row>
    <row r="92" spans="1:8" ht="12.75">
      <c r="A92" s="2" t="s">
        <v>140</v>
      </c>
      <c r="B92" s="11">
        <v>2</v>
      </c>
      <c r="C92" s="11">
        <v>1</v>
      </c>
      <c r="D92" s="11">
        <f t="shared" si="1"/>
        <v>3</v>
      </c>
      <c r="E92" s="11">
        <v>0</v>
      </c>
      <c r="F92" s="11">
        <v>3</v>
      </c>
      <c r="G92" s="11">
        <v>0</v>
      </c>
      <c r="H92" s="11">
        <v>1</v>
      </c>
    </row>
    <row r="93" spans="1:8" ht="12.75">
      <c r="A93" s="2" t="s">
        <v>145</v>
      </c>
      <c r="B93" s="11">
        <v>0</v>
      </c>
      <c r="C93" s="11">
        <v>3</v>
      </c>
      <c r="D93" s="11">
        <f t="shared" si="1"/>
        <v>3</v>
      </c>
      <c r="E93" s="11">
        <v>0</v>
      </c>
      <c r="F93" s="11">
        <v>1</v>
      </c>
      <c r="G93" s="11">
        <v>0</v>
      </c>
      <c r="H93" s="11">
        <v>0</v>
      </c>
    </row>
    <row r="94" spans="1:8" ht="12.75">
      <c r="A94" s="2" t="s">
        <v>120</v>
      </c>
      <c r="B94" s="11">
        <v>1</v>
      </c>
      <c r="C94" s="11">
        <v>1</v>
      </c>
      <c r="D94" s="11">
        <f t="shared" si="1"/>
        <v>2</v>
      </c>
      <c r="E94" s="11">
        <v>0</v>
      </c>
      <c r="F94" s="11">
        <v>1</v>
      </c>
      <c r="G94" s="11">
        <v>0</v>
      </c>
      <c r="H94" s="11">
        <v>0</v>
      </c>
    </row>
    <row r="95" spans="1:8" ht="12.75">
      <c r="A95" s="2" t="s">
        <v>141</v>
      </c>
      <c r="B95" s="11">
        <v>0</v>
      </c>
      <c r="C95" s="11">
        <v>1</v>
      </c>
      <c r="D95" s="11">
        <f t="shared" si="1"/>
        <v>1</v>
      </c>
      <c r="E95" s="11">
        <v>0</v>
      </c>
      <c r="F95" s="11">
        <v>0</v>
      </c>
      <c r="G95" s="11">
        <v>0</v>
      </c>
      <c r="H95" s="11">
        <v>0</v>
      </c>
    </row>
    <row r="96" spans="1:8" ht="12.75">
      <c r="A96" s="2" t="s">
        <v>163</v>
      </c>
      <c r="B96" s="11">
        <v>0</v>
      </c>
      <c r="C96" s="11">
        <v>1</v>
      </c>
      <c r="D96" s="11">
        <f t="shared" si="1"/>
        <v>1</v>
      </c>
      <c r="E96" s="11">
        <v>0</v>
      </c>
      <c r="F96" s="11">
        <v>0</v>
      </c>
      <c r="G96" s="11">
        <v>0</v>
      </c>
      <c r="H96" s="11">
        <v>0</v>
      </c>
    </row>
    <row r="97" spans="1:8" ht="12.75">
      <c r="A97" s="2" t="s">
        <v>143</v>
      </c>
      <c r="B97" s="11">
        <v>0</v>
      </c>
      <c r="C97" s="11">
        <v>1</v>
      </c>
      <c r="D97" s="11">
        <f t="shared" si="1"/>
        <v>1</v>
      </c>
      <c r="E97" s="11">
        <v>0</v>
      </c>
      <c r="F97" s="11">
        <v>1</v>
      </c>
      <c r="G97" s="11">
        <v>0</v>
      </c>
      <c r="H97" s="11">
        <v>0</v>
      </c>
    </row>
    <row r="98" spans="1:8" ht="12.75">
      <c r="A98" s="2" t="s">
        <v>121</v>
      </c>
      <c r="B98" s="11">
        <v>0</v>
      </c>
      <c r="C98" s="11">
        <v>0</v>
      </c>
      <c r="D98" s="11">
        <f t="shared" si="1"/>
        <v>0</v>
      </c>
      <c r="E98" s="11">
        <v>0</v>
      </c>
      <c r="F98" s="11">
        <v>0</v>
      </c>
      <c r="G98" s="11">
        <v>0</v>
      </c>
      <c r="H98" s="11">
        <v>1</v>
      </c>
    </row>
    <row r="99" spans="1:8" ht="12.75">
      <c r="A99" s="2" t="s">
        <v>150</v>
      </c>
      <c r="B99" s="11">
        <v>0</v>
      </c>
      <c r="C99" s="11">
        <v>0</v>
      </c>
      <c r="D99" s="11">
        <f t="shared" si="1"/>
        <v>0</v>
      </c>
      <c r="E99" s="11">
        <v>0</v>
      </c>
      <c r="F99" s="11">
        <v>2</v>
      </c>
      <c r="G99" s="11">
        <v>0</v>
      </c>
      <c r="H99" s="11">
        <v>0</v>
      </c>
    </row>
    <row r="100" spans="1:8" ht="12.75">
      <c r="A100" s="8" t="s">
        <v>21</v>
      </c>
      <c r="B100" s="9">
        <f aca="true" t="shared" si="2" ref="B100:H100">SUM(B83:B99)</f>
        <v>23</v>
      </c>
      <c r="C100" s="9">
        <f t="shared" si="2"/>
        <v>45</v>
      </c>
      <c r="D100" s="9">
        <f t="shared" si="2"/>
        <v>68</v>
      </c>
      <c r="E100" s="9">
        <f t="shared" si="2"/>
        <v>2</v>
      </c>
      <c r="F100" s="9">
        <f t="shared" si="2"/>
        <v>43</v>
      </c>
      <c r="G100" s="9">
        <f t="shared" si="2"/>
        <v>6</v>
      </c>
      <c r="H100" s="9">
        <f t="shared" si="2"/>
        <v>8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7.00390625" style="0" bestFit="1" customWidth="1"/>
    <col min="6" max="6" width="4.28125" style="0" bestFit="1" customWidth="1"/>
    <col min="7" max="7" width="7.00390625" style="0" bestFit="1" customWidth="1"/>
    <col min="8" max="8" width="6.00390625" style="0" bestFit="1" customWidth="1"/>
    <col min="9" max="9" width="3.7109375" style="0" bestFit="1" customWidth="1"/>
  </cols>
  <sheetData>
    <row r="1" spans="1:10" s="1" customFormat="1" ht="18.75">
      <c r="A1" s="15" t="s">
        <v>89</v>
      </c>
      <c r="B1" s="16"/>
      <c r="C1" s="16"/>
      <c r="D1" s="16"/>
      <c r="E1" s="16"/>
      <c r="F1" s="16"/>
      <c r="G1" s="16"/>
      <c r="H1" s="16"/>
      <c r="I1" s="16"/>
      <c r="J1" s="16"/>
    </row>
    <row r="2" spans="2:10" s="6" customFormat="1" ht="12">
      <c r="B2" s="7"/>
      <c r="C2" s="7"/>
      <c r="D2" s="7"/>
      <c r="E2" s="7"/>
      <c r="F2" s="7"/>
      <c r="G2" s="7"/>
      <c r="H2" s="7"/>
      <c r="I2" s="7"/>
      <c r="J2" s="7"/>
    </row>
    <row r="3" spans="1:10" s="6" customFormat="1" ht="12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0</v>
      </c>
      <c r="C4" s="3">
        <v>0</v>
      </c>
      <c r="D4" s="3">
        <v>0</v>
      </c>
      <c r="E4" s="3">
        <v>0</v>
      </c>
      <c r="F4" s="3"/>
      <c r="G4" s="3"/>
      <c r="H4" s="3">
        <f>SUM(B4:G4)</f>
        <v>0</v>
      </c>
      <c r="I4" s="5"/>
      <c r="J4" s="3"/>
    </row>
    <row r="5" spans="1:10" ht="12.75">
      <c r="A5" t="s">
        <v>17</v>
      </c>
      <c r="B5" s="3">
        <v>0</v>
      </c>
      <c r="C5" s="3">
        <v>0</v>
      </c>
      <c r="D5" s="3">
        <v>0</v>
      </c>
      <c r="E5" s="3">
        <v>0</v>
      </c>
      <c r="F5" s="3"/>
      <c r="G5" s="3"/>
      <c r="H5" s="3">
        <f>SUM(B5:G5)</f>
        <v>0</v>
      </c>
      <c r="I5" s="5"/>
      <c r="J5" s="3"/>
    </row>
    <row r="6" spans="2:10" s="6" customFormat="1" ht="12">
      <c r="B6" s="7"/>
      <c r="C6" s="7"/>
      <c r="D6" s="7"/>
      <c r="E6" s="7"/>
      <c r="F6" s="7"/>
      <c r="G6" s="7"/>
      <c r="H6" s="7"/>
      <c r="I6" s="7"/>
      <c r="J6" s="7"/>
    </row>
    <row r="7" spans="1:10" s="6" customFormat="1" ht="12">
      <c r="A7" s="8" t="s">
        <v>64</v>
      </c>
      <c r="B7" s="9" t="s">
        <v>65</v>
      </c>
      <c r="C7" s="9" t="s">
        <v>66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0</v>
      </c>
      <c r="C8" s="3">
        <v>0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0</v>
      </c>
      <c r="C9" s="3">
        <f>SUM(C10)+(C15)</f>
        <v>0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0</v>
      </c>
      <c r="C10" s="3">
        <v>0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0</v>
      </c>
      <c r="C11" s="3">
        <v>0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0</v>
      </c>
      <c r="C12" s="3">
        <v>0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0</v>
      </c>
      <c r="C13" s="3">
        <f>SUM(C11)+(C12)</f>
        <v>0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0</v>
      </c>
      <c r="C14" s="3">
        <v>0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0</v>
      </c>
      <c r="C15" s="3">
        <v>0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0</v>
      </c>
      <c r="C16" s="3">
        <v>0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0</v>
      </c>
      <c r="C17" s="3">
        <v>0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0</v>
      </c>
      <c r="C18" s="3">
        <v>0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 t="e">
        <f>SUM(B18/B17)</f>
        <v>#DIV/0!</v>
      </c>
      <c r="C19" s="5" t="e">
        <f>SUM(C18/C17)</f>
        <v>#DIV/0!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0</v>
      </c>
      <c r="C20" s="3">
        <v>0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0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0</v>
      </c>
      <c r="C22" s="3">
        <v>0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0</v>
      </c>
      <c r="C23" s="3">
        <v>0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>
        <v>0</v>
      </c>
      <c r="C24" s="4">
        <v>0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0</v>
      </c>
      <c r="C25" s="3">
        <v>0</v>
      </c>
      <c r="D25" s="3"/>
      <c r="E25" s="3"/>
      <c r="F25" s="3"/>
      <c r="G25" s="3"/>
      <c r="H25" s="3"/>
      <c r="I25" s="3"/>
      <c r="J25" s="3"/>
    </row>
    <row r="26" spans="2:10" s="6" customFormat="1" ht="12"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12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/>
      <c r="B28" s="11">
        <v>0</v>
      </c>
      <c r="C28" s="11">
        <v>0</v>
      </c>
      <c r="D28" s="12" t="e">
        <f aca="true" t="shared" si="0" ref="D28:D39">SUM(C28)/(B28)</f>
        <v>#DIV/0!</v>
      </c>
      <c r="E28" s="11">
        <v>0</v>
      </c>
      <c r="F28" s="7">
        <v>0</v>
      </c>
      <c r="G28" s="7"/>
      <c r="H28" s="7"/>
      <c r="I28" s="7"/>
      <c r="J28" s="7"/>
    </row>
    <row r="29" spans="1:10" ht="12.75">
      <c r="A29" s="2"/>
      <c r="B29" s="11">
        <v>0</v>
      </c>
      <c r="C29" s="11">
        <v>0</v>
      </c>
      <c r="D29" s="12" t="e">
        <f>SUM(C29)/(B29)</f>
        <v>#DIV/0!</v>
      </c>
      <c r="E29" s="11">
        <v>0</v>
      </c>
      <c r="F29" s="7">
        <v>0</v>
      </c>
      <c r="G29" s="7"/>
      <c r="H29" s="7"/>
      <c r="I29" s="7"/>
      <c r="J29" s="7"/>
    </row>
    <row r="30" spans="1:10" ht="12.75">
      <c r="A30" s="2"/>
      <c r="B30" s="11">
        <v>0</v>
      </c>
      <c r="C30" s="11">
        <v>0</v>
      </c>
      <c r="D30" s="12" t="e">
        <f t="shared" si="0"/>
        <v>#DIV/0!</v>
      </c>
      <c r="E30" s="11">
        <v>0</v>
      </c>
      <c r="F30" s="7">
        <v>0</v>
      </c>
      <c r="G30" s="7"/>
      <c r="H30" s="7"/>
      <c r="I30" s="7"/>
      <c r="J30" s="7"/>
    </row>
    <row r="31" spans="1:10" ht="12.75">
      <c r="A31" s="2"/>
      <c r="B31" s="11">
        <v>0</v>
      </c>
      <c r="C31" s="11">
        <v>0</v>
      </c>
      <c r="D31" s="12" t="e">
        <f t="shared" si="0"/>
        <v>#DIV/0!</v>
      </c>
      <c r="E31" s="11">
        <v>0</v>
      </c>
      <c r="F31" s="7">
        <v>0</v>
      </c>
      <c r="G31" s="7"/>
      <c r="H31" s="7"/>
      <c r="I31" s="7"/>
      <c r="J31" s="7"/>
    </row>
    <row r="32" spans="1:10" ht="12.75">
      <c r="A32" s="2"/>
      <c r="B32" s="11">
        <v>0</v>
      </c>
      <c r="C32" s="11">
        <v>0</v>
      </c>
      <c r="D32" s="12" t="e">
        <f t="shared" si="0"/>
        <v>#DIV/0!</v>
      </c>
      <c r="E32" s="11">
        <v>0</v>
      </c>
      <c r="F32" s="7">
        <v>0</v>
      </c>
      <c r="G32" s="7"/>
      <c r="H32" s="7"/>
      <c r="I32" s="7"/>
      <c r="J32" s="7"/>
    </row>
    <row r="33" spans="1:10" ht="12.75">
      <c r="A33" s="2"/>
      <c r="B33" s="11">
        <v>0</v>
      </c>
      <c r="C33" s="11">
        <v>0</v>
      </c>
      <c r="D33" s="12" t="e">
        <f t="shared" si="0"/>
        <v>#DIV/0!</v>
      </c>
      <c r="E33" s="11">
        <v>0</v>
      </c>
      <c r="F33" s="7">
        <v>0</v>
      </c>
      <c r="G33" s="7"/>
      <c r="H33" s="7"/>
      <c r="I33" s="7"/>
      <c r="J33" s="7"/>
    </row>
    <row r="34" spans="1:10" ht="12.75">
      <c r="A34" s="2"/>
      <c r="B34" s="11">
        <v>0</v>
      </c>
      <c r="C34" s="11">
        <v>0</v>
      </c>
      <c r="D34" s="12" t="e">
        <f t="shared" si="0"/>
        <v>#DIV/0!</v>
      </c>
      <c r="E34" s="11">
        <v>0</v>
      </c>
      <c r="F34" s="7">
        <v>0</v>
      </c>
      <c r="G34" s="7"/>
      <c r="H34" s="7"/>
      <c r="I34" s="7"/>
      <c r="J34" s="7"/>
    </row>
    <row r="35" spans="1:10" ht="12.75">
      <c r="A35" s="2"/>
      <c r="B35" s="11">
        <v>0</v>
      </c>
      <c r="C35" s="11">
        <v>0</v>
      </c>
      <c r="D35" s="12" t="e">
        <f t="shared" si="0"/>
        <v>#DIV/0!</v>
      </c>
      <c r="E35" s="11">
        <v>0</v>
      </c>
      <c r="F35" s="7">
        <v>0</v>
      </c>
      <c r="G35" s="7"/>
      <c r="H35" s="7"/>
      <c r="I35" s="7"/>
      <c r="J35" s="7"/>
    </row>
    <row r="36" spans="1:10" ht="12.75">
      <c r="A36" s="2"/>
      <c r="B36" s="11">
        <v>0</v>
      </c>
      <c r="C36" s="11">
        <v>0</v>
      </c>
      <c r="D36" s="12" t="e">
        <f t="shared" si="0"/>
        <v>#DIV/0!</v>
      </c>
      <c r="E36" s="11">
        <v>0</v>
      </c>
      <c r="F36" s="7">
        <v>0</v>
      </c>
      <c r="G36" s="7"/>
      <c r="H36" s="7"/>
      <c r="I36" s="7"/>
      <c r="J36" s="7"/>
    </row>
    <row r="37" spans="1:10" ht="12.75">
      <c r="A37" s="2"/>
      <c r="B37" s="11">
        <v>0</v>
      </c>
      <c r="C37" s="11">
        <v>0</v>
      </c>
      <c r="D37" s="12" t="e">
        <f t="shared" si="0"/>
        <v>#DIV/0!</v>
      </c>
      <c r="E37" s="11">
        <v>0</v>
      </c>
      <c r="F37" s="7">
        <v>0</v>
      </c>
      <c r="G37" s="7"/>
      <c r="H37" s="7"/>
      <c r="I37" s="7"/>
      <c r="J37" s="7"/>
    </row>
    <row r="38" spans="1:10" ht="12.75">
      <c r="A38" s="8" t="s">
        <v>21</v>
      </c>
      <c r="B38" s="9">
        <f>SUM(B28:B37)</f>
        <v>0</v>
      </c>
      <c r="C38" s="9">
        <f>SUM(C28:C37)</f>
        <v>0</v>
      </c>
      <c r="D38" s="10" t="e">
        <f t="shared" si="0"/>
        <v>#DIV/0!</v>
      </c>
      <c r="E38" s="9">
        <v>0</v>
      </c>
      <c r="F38" s="9">
        <f>SUM(F28:F37)</f>
        <v>0</v>
      </c>
      <c r="G38" s="9"/>
      <c r="H38" s="9"/>
      <c r="I38" s="9"/>
      <c r="J38" s="9"/>
    </row>
    <row r="39" spans="1:10" ht="12.75">
      <c r="A39" s="8" t="s">
        <v>17</v>
      </c>
      <c r="B39" s="9">
        <v>0</v>
      </c>
      <c r="C39" s="9">
        <v>0</v>
      </c>
      <c r="D39" s="10" t="e">
        <f t="shared" si="0"/>
        <v>#DIV/0!</v>
      </c>
      <c r="E39" s="9">
        <v>0</v>
      </c>
      <c r="F39" s="9">
        <v>0</v>
      </c>
      <c r="G39" s="9"/>
      <c r="H39" s="9"/>
      <c r="I39" s="9"/>
      <c r="J39" s="9"/>
    </row>
    <row r="40" spans="1:10" ht="12.75">
      <c r="A40" s="8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8" t="s">
        <v>37</v>
      </c>
      <c r="B41" s="9" t="s">
        <v>38</v>
      </c>
      <c r="C41" s="9" t="s">
        <v>32</v>
      </c>
      <c r="D41" s="9" t="s">
        <v>39</v>
      </c>
      <c r="E41" s="9" t="s">
        <v>41</v>
      </c>
      <c r="F41" s="9" t="s">
        <v>33</v>
      </c>
      <c r="G41" s="9" t="s">
        <v>40</v>
      </c>
      <c r="H41" s="9" t="s">
        <v>34</v>
      </c>
      <c r="I41" s="9" t="s">
        <v>56</v>
      </c>
      <c r="J41" s="9"/>
    </row>
    <row r="42" spans="1:10" ht="12.75">
      <c r="A42" s="2"/>
      <c r="B42" s="11">
        <v>0</v>
      </c>
      <c r="C42" s="11">
        <v>0</v>
      </c>
      <c r="D42" s="11">
        <v>0</v>
      </c>
      <c r="E42" s="13" t="e">
        <f>SUM(B42)/(C42)</f>
        <v>#DIV/0!</v>
      </c>
      <c r="F42" s="11">
        <v>0</v>
      </c>
      <c r="G42" s="18" t="e">
        <f>SUM(F42)/(C42)</f>
        <v>#DIV/0!</v>
      </c>
      <c r="H42" s="11">
        <v>0</v>
      </c>
      <c r="I42" s="11">
        <v>0</v>
      </c>
      <c r="J42" s="11"/>
    </row>
    <row r="43" spans="1:10" ht="12.75">
      <c r="A43" s="2"/>
      <c r="B43" s="11">
        <v>0</v>
      </c>
      <c r="C43" s="11">
        <v>0</v>
      </c>
      <c r="D43" s="11">
        <v>0</v>
      </c>
      <c r="E43" s="13" t="e">
        <f>SUM(B43)/(C43)</f>
        <v>#DIV/0!</v>
      </c>
      <c r="F43" s="11">
        <v>0</v>
      </c>
      <c r="G43" s="18" t="e">
        <f>SUM(F43)/(C43)</f>
        <v>#DIV/0!</v>
      </c>
      <c r="H43" s="11">
        <v>0</v>
      </c>
      <c r="I43" s="11">
        <v>0</v>
      </c>
      <c r="J43" s="11"/>
    </row>
    <row r="44" spans="1:10" ht="12.75">
      <c r="A44" s="6"/>
      <c r="B44" s="11">
        <v>0</v>
      </c>
      <c r="C44" s="11">
        <v>0</v>
      </c>
      <c r="D44" s="11">
        <v>0</v>
      </c>
      <c r="E44" s="13" t="e">
        <f>SUM(B44)/(C44)</f>
        <v>#DIV/0!</v>
      </c>
      <c r="F44" s="11">
        <v>0</v>
      </c>
      <c r="G44" s="18" t="e">
        <f>SUM(F44)/(C44)</f>
        <v>#DIV/0!</v>
      </c>
      <c r="H44" s="11">
        <v>0</v>
      </c>
      <c r="I44" s="11">
        <v>0</v>
      </c>
      <c r="J44" s="11"/>
    </row>
    <row r="45" spans="1:10" ht="12.75">
      <c r="A45" s="8" t="s">
        <v>21</v>
      </c>
      <c r="B45" s="9">
        <f>SUM(B42:B44)</f>
        <v>0</v>
      </c>
      <c r="C45" s="9">
        <f>SUM(C42:C44)</f>
        <v>0</v>
      </c>
      <c r="D45" s="9">
        <f>SUM(D42:D44)</f>
        <v>0</v>
      </c>
      <c r="E45" s="14" t="e">
        <f>SUM(B45)/(C45)</f>
        <v>#DIV/0!</v>
      </c>
      <c r="F45" s="9">
        <f>SUM(F42:F44)</f>
        <v>0</v>
      </c>
      <c r="G45" s="23" t="e">
        <f>SUM(F45)/(C45)</f>
        <v>#DIV/0!</v>
      </c>
      <c r="H45" s="9">
        <f>SUM(H42:H44)</f>
        <v>0</v>
      </c>
      <c r="I45" s="9">
        <v>0</v>
      </c>
      <c r="J45" s="9"/>
    </row>
    <row r="46" spans="1:10" ht="12.75">
      <c r="A46" s="8" t="s">
        <v>17</v>
      </c>
      <c r="B46" s="9">
        <v>0</v>
      </c>
      <c r="C46" s="9">
        <v>0</v>
      </c>
      <c r="D46" s="9">
        <v>0</v>
      </c>
      <c r="E46" s="14" t="e">
        <f>SUM(B46)/(C46)</f>
        <v>#DIV/0!</v>
      </c>
      <c r="F46" s="9">
        <v>0</v>
      </c>
      <c r="G46" s="23" t="e">
        <f>SUM(F46)/(C46)</f>
        <v>#DIV/0!</v>
      </c>
      <c r="H46" s="9">
        <v>0</v>
      </c>
      <c r="I46" s="9">
        <v>0</v>
      </c>
      <c r="J46" s="9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8" t="s">
        <v>42</v>
      </c>
      <c r="B48" s="9" t="s">
        <v>43</v>
      </c>
      <c r="C48" s="9" t="s">
        <v>33</v>
      </c>
      <c r="D48" s="9" t="s">
        <v>23</v>
      </c>
      <c r="E48" s="9" t="s">
        <v>56</v>
      </c>
      <c r="F48" s="9" t="s">
        <v>34</v>
      </c>
      <c r="G48" s="9"/>
      <c r="H48" s="9"/>
      <c r="I48" s="9"/>
      <c r="J48" s="9"/>
    </row>
    <row r="49" spans="1:10" ht="12.75">
      <c r="A49" s="2"/>
      <c r="B49" s="11">
        <v>0</v>
      </c>
      <c r="C49" s="11">
        <v>0</v>
      </c>
      <c r="D49" s="12" t="e">
        <f>SUM(C49)/(B49)</f>
        <v>#DIV/0!</v>
      </c>
      <c r="E49" s="11">
        <v>0</v>
      </c>
      <c r="F49" s="11">
        <v>0</v>
      </c>
      <c r="G49" s="11"/>
      <c r="H49" s="11"/>
      <c r="I49" s="11"/>
      <c r="J49" s="11"/>
    </row>
    <row r="50" spans="1:10" ht="12.75">
      <c r="A50" s="2"/>
      <c r="B50" s="11">
        <v>0</v>
      </c>
      <c r="C50" s="11">
        <v>0</v>
      </c>
      <c r="D50" s="12" t="e">
        <f aca="true" t="shared" si="1" ref="D50:D56">SUM(C50)/(B50)</f>
        <v>#DIV/0!</v>
      </c>
      <c r="E50" s="11">
        <v>0</v>
      </c>
      <c r="F50" s="11">
        <v>0</v>
      </c>
      <c r="G50" s="11"/>
      <c r="H50" s="11"/>
      <c r="I50" s="11"/>
      <c r="J50" s="11"/>
    </row>
    <row r="51" spans="1:10" ht="12.75">
      <c r="A51" s="2"/>
      <c r="B51" s="11">
        <v>0</v>
      </c>
      <c r="C51" s="11">
        <v>0</v>
      </c>
      <c r="D51" s="12" t="e">
        <f t="shared" si="1"/>
        <v>#DIV/0!</v>
      </c>
      <c r="E51" s="11">
        <v>0</v>
      </c>
      <c r="F51" s="11">
        <v>0</v>
      </c>
      <c r="G51" s="11"/>
      <c r="H51" s="11"/>
      <c r="I51" s="11"/>
      <c r="J51" s="11"/>
    </row>
    <row r="52" spans="1:10" ht="12.75">
      <c r="A52" s="2"/>
      <c r="B52" s="11">
        <v>0</v>
      </c>
      <c r="C52" s="11">
        <v>0</v>
      </c>
      <c r="D52" s="12" t="e">
        <f t="shared" si="1"/>
        <v>#DIV/0!</v>
      </c>
      <c r="E52" s="11">
        <v>0</v>
      </c>
      <c r="F52" s="11">
        <v>0</v>
      </c>
      <c r="G52" s="11"/>
      <c r="H52" s="11"/>
      <c r="I52" s="11"/>
      <c r="J52" s="11"/>
    </row>
    <row r="53" spans="1:10" ht="12.75">
      <c r="A53" s="2"/>
      <c r="B53" s="11">
        <v>0</v>
      </c>
      <c r="C53" s="11">
        <v>0</v>
      </c>
      <c r="D53" s="12" t="e">
        <f t="shared" si="1"/>
        <v>#DIV/0!</v>
      </c>
      <c r="E53" s="11">
        <v>0</v>
      </c>
      <c r="F53" s="11">
        <v>0</v>
      </c>
      <c r="G53" s="11"/>
      <c r="H53" s="11"/>
      <c r="I53" s="11"/>
      <c r="J53" s="11"/>
    </row>
    <row r="54" spans="1:10" ht="12.75">
      <c r="A54" s="2"/>
      <c r="B54" s="11">
        <v>0</v>
      </c>
      <c r="C54" s="11">
        <v>0</v>
      </c>
      <c r="D54" s="12" t="e">
        <f t="shared" si="1"/>
        <v>#DIV/0!</v>
      </c>
      <c r="E54" s="11">
        <v>0</v>
      </c>
      <c r="F54" s="11">
        <v>0</v>
      </c>
      <c r="G54" s="11"/>
      <c r="H54" s="11"/>
      <c r="I54" s="11"/>
      <c r="J54" s="11"/>
    </row>
    <row r="55" spans="1:10" ht="12.75">
      <c r="A55" s="8" t="s">
        <v>21</v>
      </c>
      <c r="B55" s="9">
        <f>SUM(B49:B54)</f>
        <v>0</v>
      </c>
      <c r="C55" s="9">
        <f>SUM(C49:C54)</f>
        <v>0</v>
      </c>
      <c r="D55" s="10" t="e">
        <f t="shared" si="1"/>
        <v>#DIV/0!</v>
      </c>
      <c r="E55" s="9">
        <v>0</v>
      </c>
      <c r="F55" s="9">
        <f>SUM(F49:F54)</f>
        <v>0</v>
      </c>
      <c r="G55" s="9"/>
      <c r="H55" s="9"/>
      <c r="I55" s="9"/>
      <c r="J55" s="9"/>
    </row>
    <row r="56" spans="1:10" ht="12.75">
      <c r="A56" s="8" t="s">
        <v>17</v>
      </c>
      <c r="B56" s="9">
        <v>0</v>
      </c>
      <c r="C56" s="9">
        <v>0</v>
      </c>
      <c r="D56" s="10" t="e">
        <f t="shared" si="1"/>
        <v>#DIV/0!</v>
      </c>
      <c r="E56" s="9">
        <v>0</v>
      </c>
      <c r="F56" s="9">
        <v>0</v>
      </c>
      <c r="G56" s="9"/>
      <c r="H56" s="9"/>
      <c r="I56" s="9"/>
      <c r="J56" s="9"/>
    </row>
    <row r="57" spans="1:10" ht="12.75">
      <c r="A57" s="8"/>
      <c r="B57" s="9"/>
      <c r="C57" s="9"/>
      <c r="D57" s="10"/>
      <c r="E57" s="9"/>
      <c r="F57" s="9"/>
      <c r="G57" s="9"/>
      <c r="H57" s="9"/>
      <c r="I57" s="9"/>
      <c r="J57" s="9"/>
    </row>
    <row r="58" spans="1:10" ht="12.75">
      <c r="A58" s="8"/>
      <c r="B58" s="9" t="s">
        <v>34</v>
      </c>
      <c r="C58" s="9" t="s">
        <v>34</v>
      </c>
      <c r="D58" s="9" t="s">
        <v>34</v>
      </c>
      <c r="E58" s="9"/>
      <c r="F58" s="9"/>
      <c r="G58" s="9"/>
      <c r="H58" s="9"/>
      <c r="I58" s="9"/>
      <c r="J58" s="9"/>
    </row>
    <row r="59" spans="1:10" ht="12.75">
      <c r="A59" s="8" t="s">
        <v>44</v>
      </c>
      <c r="B59" s="9" t="s">
        <v>54</v>
      </c>
      <c r="C59" s="9" t="s">
        <v>43</v>
      </c>
      <c r="D59" s="9" t="s">
        <v>55</v>
      </c>
      <c r="E59" s="9" t="s">
        <v>45</v>
      </c>
      <c r="F59" s="9" t="s">
        <v>46</v>
      </c>
      <c r="G59" s="9" t="s">
        <v>47</v>
      </c>
      <c r="H59" s="9" t="s">
        <v>49</v>
      </c>
      <c r="I59" s="9" t="s">
        <v>48</v>
      </c>
      <c r="J59" s="9"/>
    </row>
    <row r="60" spans="1:10" ht="12.75">
      <c r="A60" s="6"/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aca="true" t="shared" si="2" ref="I60:I69">SUM(B60*6)+(C60*6)+(D60*6)+(E60)+(F60*2)+(G60*3)+(H60*2)</f>
        <v>0</v>
      </c>
      <c r="J60" s="11"/>
    </row>
    <row r="61" spans="1:10" ht="12.75">
      <c r="A61" s="2"/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>SUM(B61*6)+(C61*6)+(D61*6)+(E61)+(F61*2)+(G61*3)+(H61*2)</f>
        <v>0</v>
      </c>
      <c r="J61" s="11"/>
    </row>
    <row r="62" spans="1:10" ht="12.75">
      <c r="A62" s="2"/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 t="shared" si="2"/>
        <v>0</v>
      </c>
      <c r="J62" s="11"/>
    </row>
    <row r="63" spans="1:10" ht="12.75">
      <c r="A63" s="2"/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t="shared" si="2"/>
        <v>0</v>
      </c>
      <c r="J63" s="11"/>
    </row>
    <row r="64" spans="1:10" ht="12.75">
      <c r="A64" s="2"/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2"/>
        <v>0</v>
      </c>
      <c r="J64" s="11"/>
    </row>
    <row r="65" spans="1:10" ht="12.75">
      <c r="A65" s="2"/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2"/>
        <v>0</v>
      </c>
      <c r="J65" s="11"/>
    </row>
    <row r="66" spans="1:10" ht="12.75">
      <c r="A66" s="2"/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f t="shared" si="2"/>
        <v>0</v>
      </c>
      <c r="J66" s="11"/>
    </row>
    <row r="67" spans="1:10" ht="12.75">
      <c r="A67" s="2"/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f t="shared" si="2"/>
        <v>0</v>
      </c>
      <c r="J67" s="11"/>
    </row>
    <row r="68" spans="1:10" ht="12.75">
      <c r="A68" s="8" t="s">
        <v>21</v>
      </c>
      <c r="B68" s="9">
        <f aca="true" t="shared" si="3" ref="B68:H68">SUM(B60:B67)</f>
        <v>0</v>
      </c>
      <c r="C68" s="9">
        <f t="shared" si="3"/>
        <v>0</v>
      </c>
      <c r="D68" s="9">
        <f t="shared" si="3"/>
        <v>0</v>
      </c>
      <c r="E68" s="9">
        <f t="shared" si="3"/>
        <v>0</v>
      </c>
      <c r="F68" s="9">
        <f t="shared" si="3"/>
        <v>0</v>
      </c>
      <c r="G68" s="9">
        <f t="shared" si="3"/>
        <v>0</v>
      </c>
      <c r="H68" s="9">
        <f t="shared" si="3"/>
        <v>0</v>
      </c>
      <c r="I68" s="9">
        <f t="shared" si="2"/>
        <v>0</v>
      </c>
      <c r="J68" s="9"/>
    </row>
    <row r="69" spans="1:10" ht="12.75">
      <c r="A69" s="8" t="s">
        <v>17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f t="shared" si="2"/>
        <v>0</v>
      </c>
      <c r="J69" s="9"/>
    </row>
    <row r="70" spans="1:10" ht="12.7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8" t="s">
        <v>50</v>
      </c>
      <c r="B71" s="9" t="s">
        <v>52</v>
      </c>
      <c r="C71" s="9" t="s">
        <v>53</v>
      </c>
      <c r="D71" s="9" t="s">
        <v>41</v>
      </c>
      <c r="E71" s="9" t="s">
        <v>51</v>
      </c>
      <c r="F71" s="9" t="s">
        <v>51</v>
      </c>
      <c r="G71" s="9" t="s">
        <v>41</v>
      </c>
      <c r="H71" s="9" t="s">
        <v>56</v>
      </c>
      <c r="I71" s="9" t="s">
        <v>48</v>
      </c>
      <c r="J71" s="25" t="s">
        <v>81</v>
      </c>
    </row>
    <row r="72" spans="1:10" ht="12.75">
      <c r="A72" s="2"/>
      <c r="B72" s="11">
        <v>0</v>
      </c>
      <c r="C72" s="11">
        <v>0</v>
      </c>
      <c r="D72" s="13" t="e">
        <f>SUM(B72/C72)</f>
        <v>#DIV/0!</v>
      </c>
      <c r="E72" s="19">
        <v>0</v>
      </c>
      <c r="F72" s="19">
        <v>0</v>
      </c>
      <c r="G72" s="13" t="e">
        <f>SUM(E72/F72)</f>
        <v>#DIV/0!</v>
      </c>
      <c r="H72" s="11">
        <v>0</v>
      </c>
      <c r="I72" s="11">
        <f>SUM(B72)+(E72*3)</f>
        <v>0</v>
      </c>
      <c r="J72" s="26"/>
    </row>
    <row r="73" spans="1:10" ht="12.75">
      <c r="A73" s="6"/>
      <c r="B73" s="11">
        <v>0</v>
      </c>
      <c r="C73" s="11">
        <v>0</v>
      </c>
      <c r="D73" s="13" t="e">
        <f>SUM(B73/C73)</f>
        <v>#DIV/0!</v>
      </c>
      <c r="E73" s="19">
        <v>0</v>
      </c>
      <c r="F73" s="19">
        <v>0</v>
      </c>
      <c r="G73" s="13" t="e">
        <f>SUM(E73/F73)</f>
        <v>#DIV/0!</v>
      </c>
      <c r="H73" s="11">
        <v>0</v>
      </c>
      <c r="I73" s="11">
        <f>SUM(B73)+(E73*3)</f>
        <v>0</v>
      </c>
      <c r="J73" s="26"/>
    </row>
    <row r="74" spans="1:10" ht="12.75">
      <c r="A74" s="8" t="s">
        <v>21</v>
      </c>
      <c r="B74" s="9">
        <f>SUM(B72:B73)</f>
        <v>0</v>
      </c>
      <c r="C74" s="9">
        <f>SUM(C72:C73)</f>
        <v>0</v>
      </c>
      <c r="D74" s="14" t="e">
        <f>SUM(B74/C74)</f>
        <v>#DIV/0!</v>
      </c>
      <c r="E74" s="24">
        <f>SUM(E72:E73)</f>
        <v>0</v>
      </c>
      <c r="F74" s="24">
        <f>SUM(F72:F73)</f>
        <v>0</v>
      </c>
      <c r="G74" s="14" t="e">
        <f>SUM(E74/F74)</f>
        <v>#DIV/0!</v>
      </c>
      <c r="H74" s="9">
        <v>0</v>
      </c>
      <c r="I74" s="9">
        <f>SUM(B74)+(E74*3)</f>
        <v>0</v>
      </c>
      <c r="J74" s="25"/>
    </row>
    <row r="75" spans="1:10" ht="12.75">
      <c r="A75" s="8" t="s">
        <v>17</v>
      </c>
      <c r="B75" s="9">
        <v>0</v>
      </c>
      <c r="C75" s="9">
        <v>0</v>
      </c>
      <c r="D75" s="14" t="e">
        <f>SUM(B75/C75)</f>
        <v>#DIV/0!</v>
      </c>
      <c r="E75" s="24">
        <v>0</v>
      </c>
      <c r="F75" s="24">
        <v>0</v>
      </c>
      <c r="G75" s="14" t="e">
        <f>SUM(E75/F75)</f>
        <v>#DIV/0!</v>
      </c>
      <c r="H75" s="9">
        <v>0</v>
      </c>
      <c r="I75" s="9">
        <f>SUM(B75)+(E75*3)</f>
        <v>0</v>
      </c>
      <c r="J75" s="25"/>
    </row>
    <row r="76" spans="1:10" ht="12.75">
      <c r="A76" s="8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8" t="s">
        <v>74</v>
      </c>
      <c r="B77" s="9" t="s">
        <v>76</v>
      </c>
      <c r="C77" s="9" t="s">
        <v>33</v>
      </c>
      <c r="D77" s="9" t="s">
        <v>23</v>
      </c>
      <c r="E77" s="9" t="s">
        <v>56</v>
      </c>
      <c r="F77" s="9" t="s">
        <v>34</v>
      </c>
      <c r="G77" s="9"/>
      <c r="H77" s="9"/>
      <c r="I77" s="9"/>
      <c r="J77" s="9"/>
    </row>
    <row r="78" spans="1:10" ht="12.75">
      <c r="A78" s="2"/>
      <c r="B78" s="11">
        <v>0</v>
      </c>
      <c r="C78" s="11">
        <v>0</v>
      </c>
      <c r="D78" s="12" t="e">
        <f aca="true" t="shared" si="4" ref="D78:D84">SUM(C78)/(B78)</f>
        <v>#DIV/0!</v>
      </c>
      <c r="E78" s="11">
        <v>0</v>
      </c>
      <c r="F78" s="11">
        <v>0</v>
      </c>
      <c r="G78" s="11"/>
      <c r="H78" s="11"/>
      <c r="I78" s="11"/>
      <c r="J78" s="11"/>
    </row>
    <row r="79" spans="1:10" ht="12.75">
      <c r="A79" s="6"/>
      <c r="B79" s="11">
        <v>0</v>
      </c>
      <c r="C79" s="11">
        <v>0</v>
      </c>
      <c r="D79" s="12" t="e">
        <f t="shared" si="4"/>
        <v>#DIV/0!</v>
      </c>
      <c r="E79" s="11">
        <v>0</v>
      </c>
      <c r="F79" s="11">
        <v>0</v>
      </c>
      <c r="G79" s="11"/>
      <c r="H79" s="11"/>
      <c r="I79" s="11"/>
      <c r="J79" s="11"/>
    </row>
    <row r="80" spans="1:10" ht="12.75">
      <c r="A80" s="2"/>
      <c r="B80" s="11">
        <v>0</v>
      </c>
      <c r="C80" s="11">
        <v>0</v>
      </c>
      <c r="D80" s="12" t="e">
        <f t="shared" si="4"/>
        <v>#DIV/0!</v>
      </c>
      <c r="E80" s="11">
        <v>0</v>
      </c>
      <c r="F80" s="11">
        <v>0</v>
      </c>
      <c r="G80" s="11"/>
      <c r="H80" s="11"/>
      <c r="I80" s="11"/>
      <c r="J80" s="11"/>
    </row>
    <row r="81" spans="1:10" ht="12.75">
      <c r="A81" s="6"/>
      <c r="B81" s="11">
        <v>0</v>
      </c>
      <c r="C81" s="11">
        <v>0</v>
      </c>
      <c r="D81" s="12" t="e">
        <f t="shared" si="4"/>
        <v>#DIV/0!</v>
      </c>
      <c r="E81" s="11">
        <v>0</v>
      </c>
      <c r="F81" s="11">
        <v>0</v>
      </c>
      <c r="G81" s="11"/>
      <c r="H81" s="11"/>
      <c r="I81" s="11"/>
      <c r="J81" s="11"/>
    </row>
    <row r="82" spans="1:10" ht="12.75">
      <c r="A82" s="2"/>
      <c r="B82" s="11">
        <v>0</v>
      </c>
      <c r="C82" s="11">
        <v>0</v>
      </c>
      <c r="D82" s="12" t="e">
        <f t="shared" si="4"/>
        <v>#DIV/0!</v>
      </c>
      <c r="E82" s="11">
        <v>0</v>
      </c>
      <c r="F82" s="11">
        <v>0</v>
      </c>
      <c r="G82" s="11"/>
      <c r="H82" s="11"/>
      <c r="I82" s="11"/>
      <c r="J82" s="11"/>
    </row>
    <row r="83" spans="1:10" ht="12.75">
      <c r="A83" s="8" t="s">
        <v>21</v>
      </c>
      <c r="B83" s="9">
        <f>SUM(B78:B82)</f>
        <v>0</v>
      </c>
      <c r="C83" s="9">
        <f>SUM(C78:C82)</f>
        <v>0</v>
      </c>
      <c r="D83" s="10" t="e">
        <f t="shared" si="4"/>
        <v>#DIV/0!</v>
      </c>
      <c r="E83" s="9">
        <v>0</v>
      </c>
      <c r="F83" s="9">
        <f>SUM(F78:F82)</f>
        <v>0</v>
      </c>
      <c r="G83" s="9"/>
      <c r="H83" s="9"/>
      <c r="I83" s="9"/>
      <c r="J83" s="9"/>
    </row>
    <row r="84" spans="1:10" ht="12.75">
      <c r="A84" s="8" t="s">
        <v>17</v>
      </c>
      <c r="B84" s="9">
        <v>0</v>
      </c>
      <c r="C84" s="9">
        <v>0</v>
      </c>
      <c r="D84" s="10" t="e">
        <f t="shared" si="4"/>
        <v>#DIV/0!</v>
      </c>
      <c r="E84" s="9">
        <v>0</v>
      </c>
      <c r="F84" s="9">
        <v>0</v>
      </c>
      <c r="G84" s="9"/>
      <c r="H84" s="9"/>
      <c r="I84" s="9"/>
      <c r="J84" s="9"/>
    </row>
    <row r="86" spans="1:6" ht="12.75">
      <c r="A86" s="8" t="s">
        <v>72</v>
      </c>
      <c r="B86" s="9" t="s">
        <v>77</v>
      </c>
      <c r="C86" s="9" t="s">
        <v>33</v>
      </c>
      <c r="D86" s="9" t="s">
        <v>23</v>
      </c>
      <c r="E86" s="9" t="s">
        <v>56</v>
      </c>
      <c r="F86" s="9" t="s">
        <v>34</v>
      </c>
    </row>
    <row r="87" spans="1:10" ht="12.75">
      <c r="A87" s="2"/>
      <c r="B87" s="11">
        <v>0</v>
      </c>
      <c r="C87" s="11">
        <v>0</v>
      </c>
      <c r="D87" s="12" t="e">
        <f aca="true" t="shared" si="5" ref="D87:D93">SUM(C87)/(B87)</f>
        <v>#DIV/0!</v>
      </c>
      <c r="E87" s="11">
        <v>0</v>
      </c>
      <c r="F87" s="11">
        <v>0</v>
      </c>
      <c r="G87" s="2"/>
      <c r="H87" s="2"/>
      <c r="I87" s="2"/>
      <c r="J87" s="2"/>
    </row>
    <row r="88" spans="1:10" ht="12.75">
      <c r="A88" s="6"/>
      <c r="B88" s="11">
        <v>0</v>
      </c>
      <c r="C88" s="11">
        <v>0</v>
      </c>
      <c r="D88" s="12" t="e">
        <f t="shared" si="5"/>
        <v>#DIV/0!</v>
      </c>
      <c r="E88" s="11">
        <v>0</v>
      </c>
      <c r="F88" s="11">
        <v>0</v>
      </c>
      <c r="G88" s="2"/>
      <c r="H88" s="2"/>
      <c r="I88" s="2"/>
      <c r="J88" s="2"/>
    </row>
    <row r="89" spans="1:10" ht="12.75">
      <c r="A89" s="2"/>
      <c r="B89" s="11">
        <v>0</v>
      </c>
      <c r="C89" s="11">
        <v>0</v>
      </c>
      <c r="D89" s="12" t="e">
        <f t="shared" si="5"/>
        <v>#DIV/0!</v>
      </c>
      <c r="E89" s="11">
        <v>0</v>
      </c>
      <c r="F89" s="11">
        <v>0</v>
      </c>
      <c r="G89" s="2"/>
      <c r="H89" s="2"/>
      <c r="I89" s="2"/>
      <c r="J89" s="2"/>
    </row>
    <row r="90" spans="1:10" ht="12.75">
      <c r="A90" s="6"/>
      <c r="B90" s="11">
        <v>0</v>
      </c>
      <c r="C90" s="11">
        <v>0</v>
      </c>
      <c r="D90" s="12" t="e">
        <f t="shared" si="5"/>
        <v>#DIV/0!</v>
      </c>
      <c r="E90" s="11">
        <v>0</v>
      </c>
      <c r="F90" s="11">
        <v>0</v>
      </c>
      <c r="G90" s="2"/>
      <c r="H90" s="2"/>
      <c r="I90" s="2"/>
      <c r="J90" s="2"/>
    </row>
    <row r="91" spans="1:10" ht="12.75">
      <c r="A91" s="2"/>
      <c r="B91" s="11">
        <v>0</v>
      </c>
      <c r="C91" s="11">
        <v>0</v>
      </c>
      <c r="D91" s="12" t="e">
        <f t="shared" si="5"/>
        <v>#DIV/0!</v>
      </c>
      <c r="E91" s="11">
        <v>0</v>
      </c>
      <c r="F91" s="11">
        <v>0</v>
      </c>
      <c r="G91" s="2"/>
      <c r="H91" s="2"/>
      <c r="I91" s="2"/>
      <c r="J91" s="2"/>
    </row>
    <row r="92" spans="1:6" ht="12.75">
      <c r="A92" s="8" t="s">
        <v>21</v>
      </c>
      <c r="B92" s="9">
        <f>SUM(B87:B91)</f>
        <v>0</v>
      </c>
      <c r="C92" s="9">
        <f>SUM(C87:C91)</f>
        <v>0</v>
      </c>
      <c r="D92" s="10" t="e">
        <f t="shared" si="5"/>
        <v>#DIV/0!</v>
      </c>
      <c r="E92" s="9">
        <v>0</v>
      </c>
      <c r="F92" s="9">
        <f>SUM(F87:F91)</f>
        <v>0</v>
      </c>
    </row>
    <row r="93" spans="1:6" ht="12.75">
      <c r="A93" s="8" t="s">
        <v>17</v>
      </c>
      <c r="B93" s="9">
        <v>0</v>
      </c>
      <c r="C93" s="9">
        <v>0</v>
      </c>
      <c r="D93" s="10" t="e">
        <f t="shared" si="5"/>
        <v>#DIV/0!</v>
      </c>
      <c r="E93" s="9">
        <v>0</v>
      </c>
      <c r="F93" s="9">
        <v>0</v>
      </c>
    </row>
    <row r="95" spans="1:6" ht="12.75">
      <c r="A95" s="8" t="s">
        <v>58</v>
      </c>
      <c r="B95" s="9" t="s">
        <v>78</v>
      </c>
      <c r="C95" s="9" t="s">
        <v>33</v>
      </c>
      <c r="D95" s="9" t="s">
        <v>23</v>
      </c>
      <c r="E95" s="9" t="s">
        <v>56</v>
      </c>
      <c r="F95" s="9" t="s">
        <v>34</v>
      </c>
    </row>
    <row r="96" spans="1:10" ht="12.75">
      <c r="A96" s="2"/>
      <c r="B96" s="11">
        <v>0</v>
      </c>
      <c r="C96" s="11">
        <v>0</v>
      </c>
      <c r="D96" s="12" t="e">
        <f aca="true" t="shared" si="6" ref="D96:D102">SUM(C96)/(B96)</f>
        <v>#DIV/0!</v>
      </c>
      <c r="E96" s="11">
        <v>0</v>
      </c>
      <c r="F96" s="11">
        <v>0</v>
      </c>
      <c r="G96" s="2"/>
      <c r="H96" s="2"/>
      <c r="I96" s="2"/>
      <c r="J96" s="2"/>
    </row>
    <row r="97" spans="1:10" ht="12.75">
      <c r="A97" s="6"/>
      <c r="B97" s="11">
        <v>0</v>
      </c>
      <c r="C97" s="11">
        <v>0</v>
      </c>
      <c r="D97" s="12" t="e">
        <f t="shared" si="6"/>
        <v>#DIV/0!</v>
      </c>
      <c r="E97" s="11">
        <v>0</v>
      </c>
      <c r="F97" s="11">
        <v>0</v>
      </c>
      <c r="G97" s="2"/>
      <c r="H97" s="2"/>
      <c r="I97" s="2"/>
      <c r="J97" s="2"/>
    </row>
    <row r="98" spans="1:10" ht="12.75">
      <c r="A98" s="2"/>
      <c r="B98" s="11">
        <v>0</v>
      </c>
      <c r="C98" s="11">
        <v>0</v>
      </c>
      <c r="D98" s="12" t="e">
        <f t="shared" si="6"/>
        <v>#DIV/0!</v>
      </c>
      <c r="E98" s="11">
        <v>0</v>
      </c>
      <c r="F98" s="11">
        <v>0</v>
      </c>
      <c r="G98" s="2"/>
      <c r="H98" s="2"/>
      <c r="I98" s="2"/>
      <c r="J98" s="2"/>
    </row>
    <row r="99" spans="1:10" ht="12.75">
      <c r="A99" s="6"/>
      <c r="B99" s="11">
        <v>0</v>
      </c>
      <c r="C99" s="11">
        <v>0</v>
      </c>
      <c r="D99" s="12" t="e">
        <f t="shared" si="6"/>
        <v>#DIV/0!</v>
      </c>
      <c r="E99" s="11">
        <v>0</v>
      </c>
      <c r="F99" s="11">
        <v>0</v>
      </c>
      <c r="G99" s="2"/>
      <c r="H99" s="2"/>
      <c r="I99" s="2"/>
      <c r="J99" s="2"/>
    </row>
    <row r="100" spans="1:10" ht="12.75">
      <c r="A100" s="2"/>
      <c r="B100" s="11">
        <v>0</v>
      </c>
      <c r="C100" s="11">
        <v>0</v>
      </c>
      <c r="D100" s="12" t="e">
        <f t="shared" si="6"/>
        <v>#DIV/0!</v>
      </c>
      <c r="E100" s="11">
        <v>0</v>
      </c>
      <c r="F100" s="11">
        <v>0</v>
      </c>
      <c r="G100" s="2"/>
      <c r="H100" s="2"/>
      <c r="I100" s="2"/>
      <c r="J100" s="2"/>
    </row>
    <row r="101" spans="1:6" ht="12.75">
      <c r="A101" s="8" t="s">
        <v>21</v>
      </c>
      <c r="B101" s="9">
        <f>SUM(B96:B100)</f>
        <v>0</v>
      </c>
      <c r="C101" s="9">
        <f>SUM(C96:C100)</f>
        <v>0</v>
      </c>
      <c r="D101" s="10" t="e">
        <f t="shared" si="6"/>
        <v>#DIV/0!</v>
      </c>
      <c r="E101" s="9">
        <v>0</v>
      </c>
      <c r="F101" s="9">
        <f>SUM(F96:F100)</f>
        <v>0</v>
      </c>
    </row>
    <row r="102" spans="1:6" ht="12.75">
      <c r="A102" s="8" t="s">
        <v>17</v>
      </c>
      <c r="B102" s="9">
        <v>0</v>
      </c>
      <c r="C102" s="9">
        <v>0</v>
      </c>
      <c r="D102" s="10" t="e">
        <f t="shared" si="6"/>
        <v>#DIV/0!</v>
      </c>
      <c r="E102" s="9">
        <v>0</v>
      </c>
      <c r="F102" s="9">
        <v>0</v>
      </c>
    </row>
    <row r="104" spans="1:6" ht="12.75">
      <c r="A104" s="8" t="s">
        <v>73</v>
      </c>
      <c r="B104" s="9" t="s">
        <v>75</v>
      </c>
      <c r="C104" s="9" t="s">
        <v>33</v>
      </c>
      <c r="D104" s="9" t="s">
        <v>23</v>
      </c>
      <c r="E104" s="9" t="s">
        <v>56</v>
      </c>
      <c r="F104" s="9"/>
    </row>
    <row r="105" spans="1:10" ht="12.75">
      <c r="A105" s="2"/>
      <c r="B105" s="11">
        <v>0</v>
      </c>
      <c r="C105" s="11">
        <v>0</v>
      </c>
      <c r="D105" s="12" t="e">
        <f>SUM(C105)/(B105)</f>
        <v>#DIV/0!</v>
      </c>
      <c r="E105" s="11">
        <v>0</v>
      </c>
      <c r="F105" s="11"/>
      <c r="G105" s="2"/>
      <c r="H105" s="2"/>
      <c r="I105" s="2"/>
      <c r="J105" s="2"/>
    </row>
    <row r="106" spans="1:10" ht="12.75">
      <c r="A106" s="6"/>
      <c r="B106" s="11">
        <v>0</v>
      </c>
      <c r="C106" s="11">
        <v>0</v>
      </c>
      <c r="D106" s="12" t="e">
        <f>SUM(C106)/(B106)</f>
        <v>#DIV/0!</v>
      </c>
      <c r="E106" s="11">
        <v>0</v>
      </c>
      <c r="F106" s="11"/>
      <c r="G106" s="2"/>
      <c r="H106" s="2"/>
      <c r="I106" s="2"/>
      <c r="J106" s="2"/>
    </row>
    <row r="107" spans="1:10" ht="12.75">
      <c r="A107" s="2"/>
      <c r="B107" s="11">
        <v>0</v>
      </c>
      <c r="C107" s="11">
        <v>0</v>
      </c>
      <c r="D107" s="12" t="e">
        <f>SUM(C107)/(B107)</f>
        <v>#DIV/0!</v>
      </c>
      <c r="E107" s="11">
        <v>0</v>
      </c>
      <c r="F107" s="11"/>
      <c r="G107" s="2"/>
      <c r="H107" s="2"/>
      <c r="I107" s="2"/>
      <c r="J107" s="2"/>
    </row>
    <row r="108" spans="1:6" ht="12.75">
      <c r="A108" s="8" t="s">
        <v>21</v>
      </c>
      <c r="B108" s="9">
        <f>SUM(B105:B107)</f>
        <v>0</v>
      </c>
      <c r="C108" s="9">
        <f>SUM(C105:C107)</f>
        <v>0</v>
      </c>
      <c r="D108" s="10" t="e">
        <f>SUM(C108)/(B108)</f>
        <v>#DIV/0!</v>
      </c>
      <c r="E108" s="9">
        <v>0</v>
      </c>
      <c r="F108" s="9"/>
    </row>
    <row r="109" spans="1:6" ht="12.75">
      <c r="A109" s="8" t="s">
        <v>17</v>
      </c>
      <c r="B109" s="9">
        <v>0</v>
      </c>
      <c r="C109" s="9">
        <v>0</v>
      </c>
      <c r="D109" s="10" t="e">
        <f>SUM(C109)/(B109)</f>
        <v>#DIV/0!</v>
      </c>
      <c r="E109" s="9">
        <v>0</v>
      </c>
      <c r="F109" s="9"/>
    </row>
    <row r="111" s="6" customFormat="1" ht="12">
      <c r="A111" s="8" t="s">
        <v>79</v>
      </c>
    </row>
    <row r="120" spans="1:8" ht="12.75">
      <c r="A120" s="8" t="s">
        <v>85</v>
      </c>
      <c r="B120" s="9" t="s">
        <v>67</v>
      </c>
      <c r="C120" s="9" t="s">
        <v>82</v>
      </c>
      <c r="D120" s="9" t="s">
        <v>68</v>
      </c>
      <c r="E120" s="9" t="s">
        <v>69</v>
      </c>
      <c r="F120" s="9" t="s">
        <v>62</v>
      </c>
      <c r="G120" s="9" t="s">
        <v>83</v>
      </c>
      <c r="H120" s="9" t="s">
        <v>84</v>
      </c>
    </row>
    <row r="121" spans="1:8" ht="12.75">
      <c r="A121" s="2"/>
      <c r="B121" s="11">
        <v>0</v>
      </c>
      <c r="C121" s="11">
        <v>0</v>
      </c>
      <c r="D121" s="11">
        <f aca="true" t="shared" si="7" ref="D121:D146">SUM(B121+C121)</f>
        <v>0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/>
      <c r="B122" s="11">
        <v>0</v>
      </c>
      <c r="C122" s="11">
        <v>0</v>
      </c>
      <c r="D122" s="11">
        <f t="shared" si="7"/>
        <v>0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2"/>
      <c r="B123" s="11">
        <v>0</v>
      </c>
      <c r="C123" s="11">
        <v>0</v>
      </c>
      <c r="D123" s="11">
        <f t="shared" si="7"/>
        <v>0</v>
      </c>
      <c r="E123" s="11">
        <v>0</v>
      </c>
      <c r="F123" s="11">
        <v>0</v>
      </c>
      <c r="G123" s="11">
        <v>0</v>
      </c>
      <c r="H123" s="11">
        <v>0</v>
      </c>
    </row>
    <row r="124" spans="1:8" ht="12.75">
      <c r="A124" s="2"/>
      <c r="B124" s="11">
        <v>0</v>
      </c>
      <c r="C124" s="11">
        <v>0</v>
      </c>
      <c r="D124" s="11">
        <f t="shared" si="7"/>
        <v>0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2"/>
      <c r="B125" s="11">
        <v>0</v>
      </c>
      <c r="C125" s="11">
        <v>0</v>
      </c>
      <c r="D125" s="11">
        <f t="shared" si="7"/>
        <v>0</v>
      </c>
      <c r="E125" s="11">
        <v>0</v>
      </c>
      <c r="F125" s="11">
        <v>0</v>
      </c>
      <c r="G125" s="11">
        <v>0</v>
      </c>
      <c r="H125" s="11">
        <v>0</v>
      </c>
    </row>
    <row r="126" spans="1:8" ht="12.75">
      <c r="A126" s="2"/>
      <c r="B126" s="11">
        <v>0</v>
      </c>
      <c r="C126" s="11">
        <v>0</v>
      </c>
      <c r="D126" s="11">
        <f t="shared" si="7"/>
        <v>0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2"/>
      <c r="B127" s="11">
        <v>0</v>
      </c>
      <c r="C127" s="11">
        <v>0</v>
      </c>
      <c r="D127" s="11">
        <f t="shared" si="7"/>
        <v>0</v>
      </c>
      <c r="E127" s="11">
        <v>0</v>
      </c>
      <c r="F127" s="11">
        <v>0</v>
      </c>
      <c r="G127" s="11">
        <v>0</v>
      </c>
      <c r="H127" s="11">
        <v>0</v>
      </c>
    </row>
    <row r="128" spans="1:8" ht="12.75">
      <c r="A128" s="2"/>
      <c r="B128" s="11">
        <v>0</v>
      </c>
      <c r="C128" s="11">
        <v>0</v>
      </c>
      <c r="D128" s="11">
        <f t="shared" si="7"/>
        <v>0</v>
      </c>
      <c r="E128" s="11">
        <v>0</v>
      </c>
      <c r="F128" s="11">
        <v>0</v>
      </c>
      <c r="G128" s="11">
        <v>0</v>
      </c>
      <c r="H128" s="11">
        <v>0</v>
      </c>
    </row>
    <row r="129" spans="1:8" ht="12.75">
      <c r="A129" s="2"/>
      <c r="B129" s="11">
        <v>0</v>
      </c>
      <c r="C129" s="11">
        <v>0</v>
      </c>
      <c r="D129" s="11">
        <f t="shared" si="7"/>
        <v>0</v>
      </c>
      <c r="E129" s="11">
        <v>0</v>
      </c>
      <c r="F129" s="11">
        <v>0</v>
      </c>
      <c r="G129" s="11">
        <v>0</v>
      </c>
      <c r="H129" s="11">
        <v>0</v>
      </c>
    </row>
    <row r="130" spans="1:8" ht="12.75">
      <c r="A130" s="2"/>
      <c r="B130" s="11">
        <v>0</v>
      </c>
      <c r="C130" s="11">
        <v>0</v>
      </c>
      <c r="D130" s="11">
        <f t="shared" si="7"/>
        <v>0</v>
      </c>
      <c r="E130" s="11">
        <v>0</v>
      </c>
      <c r="F130" s="11">
        <v>0</v>
      </c>
      <c r="G130" s="11">
        <v>0</v>
      </c>
      <c r="H130" s="11">
        <v>0</v>
      </c>
    </row>
    <row r="131" spans="1:8" ht="12.75">
      <c r="A131" s="2"/>
      <c r="B131" s="11">
        <v>0</v>
      </c>
      <c r="C131" s="11">
        <v>0</v>
      </c>
      <c r="D131" s="11">
        <f t="shared" si="7"/>
        <v>0</v>
      </c>
      <c r="E131" s="11">
        <v>0</v>
      </c>
      <c r="F131" s="11">
        <v>0</v>
      </c>
      <c r="G131" s="11">
        <v>0</v>
      </c>
      <c r="H131" s="11">
        <v>0</v>
      </c>
    </row>
    <row r="132" spans="1:8" ht="12.75">
      <c r="A132" s="2"/>
      <c r="B132" s="11">
        <v>0</v>
      </c>
      <c r="C132" s="11">
        <v>0</v>
      </c>
      <c r="D132" s="11">
        <f t="shared" si="7"/>
        <v>0</v>
      </c>
      <c r="E132" s="11">
        <v>0</v>
      </c>
      <c r="F132" s="11">
        <v>0</v>
      </c>
      <c r="G132" s="11">
        <v>0</v>
      </c>
      <c r="H132" s="11">
        <v>0</v>
      </c>
    </row>
    <row r="133" spans="1:8" ht="12.75">
      <c r="A133" s="2"/>
      <c r="B133" s="11">
        <v>0</v>
      </c>
      <c r="C133" s="11">
        <v>0</v>
      </c>
      <c r="D133" s="11">
        <f t="shared" si="7"/>
        <v>0</v>
      </c>
      <c r="E133" s="11">
        <v>0</v>
      </c>
      <c r="F133" s="11">
        <v>0</v>
      </c>
      <c r="G133" s="11">
        <v>0</v>
      </c>
      <c r="H133" s="11">
        <v>0</v>
      </c>
    </row>
    <row r="134" spans="1:8" ht="12.75">
      <c r="A134" s="2"/>
      <c r="B134" s="11">
        <v>0</v>
      </c>
      <c r="C134" s="11">
        <v>0</v>
      </c>
      <c r="D134" s="11">
        <f t="shared" si="7"/>
        <v>0</v>
      </c>
      <c r="E134" s="11">
        <v>0</v>
      </c>
      <c r="F134" s="11">
        <v>0</v>
      </c>
      <c r="G134" s="11">
        <v>0</v>
      </c>
      <c r="H134" s="11">
        <v>0</v>
      </c>
    </row>
    <row r="135" spans="1:8" ht="12.75">
      <c r="A135" s="2"/>
      <c r="B135" s="11">
        <v>0</v>
      </c>
      <c r="C135" s="11">
        <v>0</v>
      </c>
      <c r="D135" s="11">
        <f t="shared" si="7"/>
        <v>0</v>
      </c>
      <c r="E135" s="11">
        <v>0</v>
      </c>
      <c r="F135" s="11">
        <v>0</v>
      </c>
      <c r="G135" s="11">
        <v>0</v>
      </c>
      <c r="H135" s="11">
        <v>0</v>
      </c>
    </row>
    <row r="136" spans="1:8" ht="12.75">
      <c r="A136" s="2"/>
      <c r="B136" s="11">
        <v>0</v>
      </c>
      <c r="C136" s="11">
        <v>0</v>
      </c>
      <c r="D136" s="11">
        <f t="shared" si="7"/>
        <v>0</v>
      </c>
      <c r="E136" s="11">
        <v>0</v>
      </c>
      <c r="F136" s="11">
        <v>0</v>
      </c>
      <c r="G136" s="11">
        <v>0</v>
      </c>
      <c r="H136" s="11">
        <v>0</v>
      </c>
    </row>
    <row r="137" spans="1:8" ht="12.75">
      <c r="A137" s="2"/>
      <c r="B137" s="11">
        <v>0</v>
      </c>
      <c r="C137" s="11">
        <v>0</v>
      </c>
      <c r="D137" s="11">
        <f t="shared" si="7"/>
        <v>0</v>
      </c>
      <c r="E137" s="11">
        <v>0</v>
      </c>
      <c r="F137" s="11">
        <v>0</v>
      </c>
      <c r="G137" s="11">
        <v>0</v>
      </c>
      <c r="H137" s="11">
        <v>0</v>
      </c>
    </row>
    <row r="138" spans="1:8" ht="12.75">
      <c r="A138" s="2"/>
      <c r="B138" s="11">
        <v>0</v>
      </c>
      <c r="C138" s="11">
        <v>0</v>
      </c>
      <c r="D138" s="11">
        <f t="shared" si="7"/>
        <v>0</v>
      </c>
      <c r="E138" s="11">
        <v>0</v>
      </c>
      <c r="F138" s="11">
        <v>0</v>
      </c>
      <c r="G138" s="11">
        <v>0</v>
      </c>
      <c r="H138" s="11">
        <v>0</v>
      </c>
    </row>
    <row r="139" spans="1:8" ht="12.75">
      <c r="A139" s="2"/>
      <c r="B139" s="11">
        <v>0</v>
      </c>
      <c r="C139" s="11">
        <v>0</v>
      </c>
      <c r="D139" s="11">
        <f t="shared" si="7"/>
        <v>0</v>
      </c>
      <c r="E139" s="11">
        <v>0</v>
      </c>
      <c r="F139" s="11">
        <v>0</v>
      </c>
      <c r="G139" s="11">
        <v>0</v>
      </c>
      <c r="H139" s="11">
        <v>0</v>
      </c>
    </row>
    <row r="140" spans="1:8" ht="12.75">
      <c r="A140" s="2"/>
      <c r="B140" s="11">
        <v>0</v>
      </c>
      <c r="C140" s="11">
        <v>0</v>
      </c>
      <c r="D140" s="11">
        <f t="shared" si="7"/>
        <v>0</v>
      </c>
      <c r="E140" s="11">
        <v>0</v>
      </c>
      <c r="F140" s="11">
        <v>0</v>
      </c>
      <c r="G140" s="11">
        <v>0</v>
      </c>
      <c r="H140" s="11">
        <v>0</v>
      </c>
    </row>
    <row r="141" spans="1:8" ht="12.75">
      <c r="A141" s="2"/>
      <c r="B141" s="11">
        <v>0</v>
      </c>
      <c r="C141" s="11">
        <v>0</v>
      </c>
      <c r="D141" s="11">
        <f t="shared" si="7"/>
        <v>0</v>
      </c>
      <c r="E141" s="11">
        <v>0</v>
      </c>
      <c r="F141" s="11">
        <v>0</v>
      </c>
      <c r="G141" s="11">
        <v>0</v>
      </c>
      <c r="H141" s="11">
        <v>0</v>
      </c>
    </row>
    <row r="142" spans="1:8" ht="12.75">
      <c r="A142" s="2"/>
      <c r="B142" s="11">
        <v>0</v>
      </c>
      <c r="C142" s="11">
        <v>0</v>
      </c>
      <c r="D142" s="11">
        <f t="shared" si="7"/>
        <v>0</v>
      </c>
      <c r="E142" s="11">
        <v>0</v>
      </c>
      <c r="F142" s="11">
        <v>0</v>
      </c>
      <c r="G142" s="11">
        <v>0</v>
      </c>
      <c r="H142" s="11">
        <v>0</v>
      </c>
    </row>
    <row r="143" spans="1:8" ht="12.75">
      <c r="A143" s="2"/>
      <c r="B143" s="11">
        <v>0</v>
      </c>
      <c r="C143" s="11">
        <v>0</v>
      </c>
      <c r="D143" s="11">
        <f t="shared" si="7"/>
        <v>0</v>
      </c>
      <c r="E143" s="11">
        <v>0</v>
      </c>
      <c r="F143" s="11">
        <v>0</v>
      </c>
      <c r="G143" s="11">
        <v>0</v>
      </c>
      <c r="H143" s="11">
        <v>0</v>
      </c>
    </row>
    <row r="144" spans="1:8" ht="12.75">
      <c r="A144" s="2"/>
      <c r="B144" s="11">
        <v>0</v>
      </c>
      <c r="C144" s="11">
        <v>0</v>
      </c>
      <c r="D144" s="11">
        <f t="shared" si="7"/>
        <v>0</v>
      </c>
      <c r="E144" s="11">
        <v>0</v>
      </c>
      <c r="F144" s="11">
        <v>0</v>
      </c>
      <c r="G144" s="11">
        <v>0</v>
      </c>
      <c r="H144" s="11">
        <v>0</v>
      </c>
    </row>
    <row r="145" spans="1:8" ht="12.75">
      <c r="A145" s="2"/>
      <c r="B145" s="11">
        <v>0</v>
      </c>
      <c r="C145" s="11">
        <v>0</v>
      </c>
      <c r="D145" s="11">
        <f t="shared" si="7"/>
        <v>0</v>
      </c>
      <c r="E145" s="11">
        <v>0</v>
      </c>
      <c r="F145" s="11">
        <v>0</v>
      </c>
      <c r="G145" s="11">
        <v>0</v>
      </c>
      <c r="H145" s="11">
        <v>0</v>
      </c>
    </row>
    <row r="146" spans="1:8" ht="12.75">
      <c r="A146" s="2"/>
      <c r="B146" s="11">
        <v>0</v>
      </c>
      <c r="C146" s="11">
        <v>0</v>
      </c>
      <c r="D146" s="11">
        <f t="shared" si="7"/>
        <v>0</v>
      </c>
      <c r="E146" s="11">
        <v>0</v>
      </c>
      <c r="F146" s="11">
        <v>0</v>
      </c>
      <c r="G146" s="11">
        <v>0</v>
      </c>
      <c r="H146" s="11">
        <v>0</v>
      </c>
    </row>
    <row r="147" spans="1:8" ht="12.75">
      <c r="A147" s="8" t="s">
        <v>21</v>
      </c>
      <c r="B147" s="9">
        <f aca="true" t="shared" si="8" ref="B147:H147">SUM(B121:B146)</f>
        <v>0</v>
      </c>
      <c r="C147" s="9">
        <f t="shared" si="8"/>
        <v>0</v>
      </c>
      <c r="D147" s="9">
        <f t="shared" si="8"/>
        <v>0</v>
      </c>
      <c r="E147" s="9">
        <f t="shared" si="8"/>
        <v>0</v>
      </c>
      <c r="F147" s="9">
        <f t="shared" si="8"/>
        <v>0</v>
      </c>
      <c r="G147" s="9">
        <f t="shared" si="8"/>
        <v>0</v>
      </c>
      <c r="H147" s="9">
        <f t="shared" si="8"/>
        <v>0</v>
      </c>
    </row>
  </sheetData>
  <sheetProtection/>
  <printOptions/>
  <pageMargins left="0.25" right="0.25" top="0.2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5.57421875" style="0" customWidth="1"/>
    <col min="3" max="6" width="5.57421875" style="0" bestFit="1" customWidth="1"/>
    <col min="7" max="7" width="5.57421875" style="0" customWidth="1"/>
    <col min="8" max="8" width="4.421875" style="0" bestFit="1" customWidth="1"/>
    <col min="9" max="9" width="6.57421875" style="0" bestFit="1" customWidth="1"/>
    <col min="10" max="10" width="5.7109375" style="0" customWidth="1"/>
  </cols>
  <sheetData>
    <row r="1" spans="1:10" ht="18.75">
      <c r="A1" s="15" t="s">
        <v>285</v>
      </c>
      <c r="B1" s="16"/>
      <c r="C1" s="16"/>
      <c r="D1" s="16"/>
      <c r="E1" s="16"/>
      <c r="F1" s="16"/>
      <c r="G1" s="16"/>
      <c r="H1" s="16"/>
      <c r="I1" s="16">
        <v>6</v>
      </c>
      <c r="J1" s="17" t="s">
        <v>70</v>
      </c>
    </row>
    <row r="2" spans="2:10" s="29" customFormat="1" ht="11.25">
      <c r="B2" s="30"/>
      <c r="C2" s="30"/>
      <c r="D2" s="30"/>
      <c r="E2" s="30"/>
      <c r="F2" s="30"/>
      <c r="G2" s="30"/>
      <c r="H2" s="30"/>
      <c r="I2" s="30"/>
      <c r="J2" s="30"/>
    </row>
    <row r="3" spans="1:10" s="6" customFormat="1" ht="12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 t="s">
        <v>62</v>
      </c>
      <c r="H3" s="9" t="s">
        <v>63</v>
      </c>
      <c r="I3" s="9" t="s">
        <v>21</v>
      </c>
      <c r="J3" s="9" t="s">
        <v>23</v>
      </c>
    </row>
    <row r="4" spans="1:10" ht="12.75">
      <c r="A4" s="2" t="s">
        <v>16</v>
      </c>
      <c r="B4" s="11">
        <v>77</v>
      </c>
      <c r="C4" s="11">
        <v>73</v>
      </c>
      <c r="D4" s="11">
        <v>49</v>
      </c>
      <c r="E4" s="11">
        <v>14</v>
      </c>
      <c r="F4" s="11"/>
      <c r="G4" s="11">
        <f>SUM(B4:C4)</f>
        <v>150</v>
      </c>
      <c r="H4" s="11">
        <f>SUM(D4:E4)</f>
        <v>63</v>
      </c>
      <c r="I4" s="11">
        <f>SUM(B4:H4)-G4-H4</f>
        <v>213</v>
      </c>
      <c r="J4" s="12">
        <f>SUM(I4)/(I1)</f>
        <v>35.5</v>
      </c>
    </row>
    <row r="5" spans="1:10" ht="12.75">
      <c r="A5" s="2" t="s">
        <v>17</v>
      </c>
      <c r="B5" s="11">
        <v>10</v>
      </c>
      <c r="C5" s="11">
        <v>0</v>
      </c>
      <c r="D5" s="11">
        <v>20</v>
      </c>
      <c r="E5" s="11">
        <v>28</v>
      </c>
      <c r="F5" s="11"/>
      <c r="G5" s="11">
        <f>SUM(B5:C5)</f>
        <v>10</v>
      </c>
      <c r="H5" s="11">
        <f>SUM(D5:E5)</f>
        <v>48</v>
      </c>
      <c r="I5" s="11">
        <f>SUM(B5:H5)-G5-H5</f>
        <v>58</v>
      </c>
      <c r="J5" s="12">
        <f>SUM(I5)/(I1)</f>
        <v>9.666666666666666</v>
      </c>
    </row>
    <row r="6" spans="2:10" s="29" customFormat="1" ht="11.25"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12">
      <c r="A7" s="8" t="s">
        <v>26</v>
      </c>
      <c r="B7" s="9" t="s">
        <v>57</v>
      </c>
      <c r="C7" s="9" t="s">
        <v>60</v>
      </c>
      <c r="D7" s="9" t="s">
        <v>19</v>
      </c>
      <c r="E7" s="9" t="s">
        <v>22</v>
      </c>
      <c r="F7" s="9" t="s">
        <v>87</v>
      </c>
      <c r="G7" s="9" t="s">
        <v>88</v>
      </c>
      <c r="H7" s="9"/>
      <c r="I7" s="9" t="s">
        <v>21</v>
      </c>
      <c r="J7" s="9" t="s">
        <v>23</v>
      </c>
    </row>
    <row r="8" spans="1:10" ht="12.75">
      <c r="A8" s="2" t="s">
        <v>0</v>
      </c>
      <c r="B8" s="11">
        <v>21</v>
      </c>
      <c r="C8" s="11">
        <v>25</v>
      </c>
      <c r="D8" s="11">
        <v>17</v>
      </c>
      <c r="E8" s="11">
        <v>19</v>
      </c>
      <c r="F8" s="11">
        <v>19</v>
      </c>
      <c r="G8" s="11">
        <v>18</v>
      </c>
      <c r="H8" s="11"/>
      <c r="I8" s="11">
        <f aca="true" t="shared" si="0" ref="I8:I27">SUM(B8:H8)</f>
        <v>119</v>
      </c>
      <c r="J8" s="12">
        <f>SUM(I8)/(I1)</f>
        <v>19.833333333333332</v>
      </c>
    </row>
    <row r="9" spans="1:10" ht="12.75">
      <c r="A9" s="2" t="s">
        <v>178</v>
      </c>
      <c r="B9" s="11">
        <v>7</v>
      </c>
      <c r="C9" s="11">
        <v>14</v>
      </c>
      <c r="D9" s="11">
        <v>10</v>
      </c>
      <c r="E9" s="11">
        <v>10</v>
      </c>
      <c r="F9" s="11">
        <v>8</v>
      </c>
      <c r="G9" s="11">
        <v>10</v>
      </c>
      <c r="H9" s="11"/>
      <c r="I9" s="11">
        <f aca="true" t="shared" si="1" ref="I9:I16">SUM(B9:H9)</f>
        <v>59</v>
      </c>
      <c r="J9" s="12">
        <f>SUM(I9)/(I1)</f>
        <v>9.833333333333334</v>
      </c>
    </row>
    <row r="10" spans="1:10" ht="12.75">
      <c r="A10" s="2" t="s">
        <v>179</v>
      </c>
      <c r="B10" s="11">
        <v>13</v>
      </c>
      <c r="C10" s="11">
        <v>10</v>
      </c>
      <c r="D10" s="11">
        <v>7</v>
      </c>
      <c r="E10" s="11">
        <v>9</v>
      </c>
      <c r="F10" s="11">
        <v>11</v>
      </c>
      <c r="G10" s="11">
        <v>6</v>
      </c>
      <c r="H10" s="11"/>
      <c r="I10" s="11">
        <f t="shared" si="1"/>
        <v>56</v>
      </c>
      <c r="J10" s="12">
        <f>SUM(I10)/(I1)</f>
        <v>9.333333333333334</v>
      </c>
    </row>
    <row r="11" spans="1:10" ht="12.75">
      <c r="A11" s="2" t="s">
        <v>184</v>
      </c>
      <c r="B11" s="11">
        <v>1</v>
      </c>
      <c r="C11" s="11">
        <v>1</v>
      </c>
      <c r="D11" s="11">
        <v>0</v>
      </c>
      <c r="E11" s="11">
        <v>0</v>
      </c>
      <c r="F11" s="11">
        <v>0</v>
      </c>
      <c r="G11" s="11">
        <v>2</v>
      </c>
      <c r="H11" s="11"/>
      <c r="I11" s="11">
        <f t="shared" si="1"/>
        <v>4</v>
      </c>
      <c r="J11" s="12">
        <f>SUM(I11)/(I1)</f>
        <v>0.6666666666666666</v>
      </c>
    </row>
    <row r="12" spans="1:10" ht="12.75">
      <c r="A12" s="2" t="s">
        <v>180</v>
      </c>
      <c r="B12" s="11">
        <v>6</v>
      </c>
      <c r="C12" s="11">
        <v>16</v>
      </c>
      <c r="D12" s="11">
        <v>6</v>
      </c>
      <c r="E12" s="11">
        <v>10</v>
      </c>
      <c r="F12" s="11">
        <v>10</v>
      </c>
      <c r="G12" s="11">
        <v>10</v>
      </c>
      <c r="H12" s="11"/>
      <c r="I12" s="11">
        <f t="shared" si="1"/>
        <v>58</v>
      </c>
      <c r="J12" s="12">
        <f>SUM(I12)/(I1)</f>
        <v>9.666666666666666</v>
      </c>
    </row>
    <row r="13" spans="1:10" ht="12.75">
      <c r="A13" s="2" t="s">
        <v>181</v>
      </c>
      <c r="B13" s="11">
        <v>4</v>
      </c>
      <c r="C13" s="11">
        <v>9</v>
      </c>
      <c r="D13" s="11">
        <v>1</v>
      </c>
      <c r="E13" s="11">
        <v>4</v>
      </c>
      <c r="F13" s="11">
        <v>8</v>
      </c>
      <c r="G13" s="11">
        <v>6</v>
      </c>
      <c r="H13" s="11"/>
      <c r="I13" s="11">
        <f t="shared" si="1"/>
        <v>32</v>
      </c>
      <c r="J13" s="12">
        <f>SUM(I13)/(I1)</f>
        <v>5.333333333333333</v>
      </c>
    </row>
    <row r="14" spans="1:10" ht="12.75">
      <c r="A14" s="2" t="s">
        <v>186</v>
      </c>
      <c r="B14" s="13">
        <f>SUM(B13)/(B12)</f>
        <v>0.6666666666666666</v>
      </c>
      <c r="C14" s="13">
        <f aca="true" t="shared" si="2" ref="C14:J14">SUM(C13)/(C12)</f>
        <v>0.5625</v>
      </c>
      <c r="D14" s="13">
        <f t="shared" si="2"/>
        <v>0.16666666666666666</v>
      </c>
      <c r="E14" s="13">
        <f t="shared" si="2"/>
        <v>0.4</v>
      </c>
      <c r="F14" s="13">
        <f t="shared" si="2"/>
        <v>0.8</v>
      </c>
      <c r="G14" s="13">
        <f t="shared" si="2"/>
        <v>0.6</v>
      </c>
      <c r="H14" s="13"/>
      <c r="I14" s="13">
        <f t="shared" si="2"/>
        <v>0.5517241379310345</v>
      </c>
      <c r="J14" s="13">
        <f t="shared" si="2"/>
        <v>0.5517241379310345</v>
      </c>
    </row>
    <row r="15" spans="1:10" ht="12.75">
      <c r="A15" s="2" t="s">
        <v>182</v>
      </c>
      <c r="B15" s="11">
        <v>0</v>
      </c>
      <c r="C15" s="11">
        <v>3</v>
      </c>
      <c r="D15" s="11">
        <v>4</v>
      </c>
      <c r="E15" s="11">
        <v>1</v>
      </c>
      <c r="F15" s="11">
        <v>1</v>
      </c>
      <c r="G15" s="11">
        <v>1</v>
      </c>
      <c r="H15" s="11"/>
      <c r="I15" s="11">
        <f t="shared" si="1"/>
        <v>10</v>
      </c>
      <c r="J15" s="12">
        <f>SUM(I15)/(I1)</f>
        <v>1.6666666666666667</v>
      </c>
    </row>
    <row r="16" spans="1:10" ht="12.75">
      <c r="A16" s="2" t="s">
        <v>183</v>
      </c>
      <c r="B16" s="11">
        <v>0</v>
      </c>
      <c r="C16" s="11">
        <v>1</v>
      </c>
      <c r="D16" s="11">
        <v>2</v>
      </c>
      <c r="E16" s="11">
        <v>1</v>
      </c>
      <c r="F16" s="11">
        <v>0</v>
      </c>
      <c r="G16" s="11">
        <v>0</v>
      </c>
      <c r="H16" s="11"/>
      <c r="I16" s="11">
        <f t="shared" si="1"/>
        <v>4</v>
      </c>
      <c r="J16" s="12">
        <f>SUM(I16)/(I1)</f>
        <v>0.6666666666666666</v>
      </c>
    </row>
    <row r="17" spans="1:10" ht="12.75">
      <c r="A17" s="2" t="s">
        <v>185</v>
      </c>
      <c r="B17" s="13">
        <v>0</v>
      </c>
      <c r="C17" s="13">
        <f aca="true" t="shared" si="3" ref="C17:J17">SUM(C16)/(C15)</f>
        <v>0.3333333333333333</v>
      </c>
      <c r="D17" s="13">
        <f t="shared" si="3"/>
        <v>0.5</v>
      </c>
      <c r="E17" s="13">
        <f t="shared" si="3"/>
        <v>1</v>
      </c>
      <c r="F17" s="13">
        <f t="shared" si="3"/>
        <v>0</v>
      </c>
      <c r="G17" s="13">
        <f t="shared" si="3"/>
        <v>0</v>
      </c>
      <c r="H17" s="13"/>
      <c r="I17" s="13">
        <f t="shared" si="3"/>
        <v>0.4</v>
      </c>
      <c r="J17" s="13">
        <f t="shared" si="3"/>
        <v>0.39999999999999997</v>
      </c>
    </row>
    <row r="18" spans="1:10" ht="12.75">
      <c r="A18" s="2" t="s">
        <v>1</v>
      </c>
      <c r="B18" s="11">
        <f aca="true" t="shared" si="4" ref="B18:G18">SUM(B19)+(B24)</f>
        <v>50</v>
      </c>
      <c r="C18" s="11">
        <f t="shared" si="4"/>
        <v>77</v>
      </c>
      <c r="D18" s="11">
        <f t="shared" si="4"/>
        <v>53</v>
      </c>
      <c r="E18" s="11">
        <f t="shared" si="4"/>
        <v>52</v>
      </c>
      <c r="F18" s="11">
        <f t="shared" si="4"/>
        <v>49</v>
      </c>
      <c r="G18" s="11">
        <f t="shared" si="4"/>
        <v>52</v>
      </c>
      <c r="H18" s="11"/>
      <c r="I18" s="11">
        <f t="shared" si="0"/>
        <v>333</v>
      </c>
      <c r="J18" s="12">
        <f>SUM(I18)/(I1)</f>
        <v>55.5</v>
      </c>
    </row>
    <row r="19" spans="1:10" ht="12.75">
      <c r="A19" s="2" t="s">
        <v>2</v>
      </c>
      <c r="B19" s="11">
        <v>25</v>
      </c>
      <c r="C19" s="11">
        <v>46</v>
      </c>
      <c r="D19" s="11">
        <v>35</v>
      </c>
      <c r="E19" s="11">
        <v>29</v>
      </c>
      <c r="F19" s="11">
        <v>28</v>
      </c>
      <c r="G19" s="11">
        <v>34</v>
      </c>
      <c r="H19" s="11"/>
      <c r="I19" s="11">
        <f t="shared" si="0"/>
        <v>197</v>
      </c>
      <c r="J19" s="12">
        <f>SUM(I19)/(I1)</f>
        <v>32.833333333333336</v>
      </c>
    </row>
    <row r="20" spans="1:10" ht="12.75">
      <c r="A20" s="2" t="s">
        <v>3</v>
      </c>
      <c r="B20" s="11">
        <v>159</v>
      </c>
      <c r="C20" s="11">
        <v>160</v>
      </c>
      <c r="D20" s="11">
        <v>186</v>
      </c>
      <c r="E20" s="11">
        <v>218</v>
      </c>
      <c r="F20" s="11">
        <v>161</v>
      </c>
      <c r="G20" s="11">
        <v>99</v>
      </c>
      <c r="H20" s="11"/>
      <c r="I20" s="11">
        <f t="shared" si="0"/>
        <v>983</v>
      </c>
      <c r="J20" s="12">
        <f>SUM(I20)/(I1)</f>
        <v>163.83333333333334</v>
      </c>
    </row>
    <row r="21" spans="1:10" ht="12.75">
      <c r="A21" s="2" t="s">
        <v>4</v>
      </c>
      <c r="B21" s="11">
        <v>302</v>
      </c>
      <c r="C21" s="11">
        <v>242</v>
      </c>
      <c r="D21" s="11">
        <v>185</v>
      </c>
      <c r="E21" s="11">
        <v>194</v>
      </c>
      <c r="F21" s="11">
        <v>240</v>
      </c>
      <c r="G21" s="11">
        <v>158</v>
      </c>
      <c r="H21" s="11"/>
      <c r="I21" s="11">
        <f t="shared" si="0"/>
        <v>1321</v>
      </c>
      <c r="J21" s="12">
        <f>SUM(I21)/(I1)</f>
        <v>220.16666666666666</v>
      </c>
    </row>
    <row r="22" spans="1:10" ht="12.75">
      <c r="A22" s="2" t="s">
        <v>5</v>
      </c>
      <c r="B22" s="11">
        <f aca="true" t="shared" si="5" ref="B22:G22">SUM(B20)+(B21)</f>
        <v>461</v>
      </c>
      <c r="C22" s="11">
        <f t="shared" si="5"/>
        <v>402</v>
      </c>
      <c r="D22" s="11">
        <f t="shared" si="5"/>
        <v>371</v>
      </c>
      <c r="E22" s="11">
        <f t="shared" si="5"/>
        <v>412</v>
      </c>
      <c r="F22" s="11">
        <f t="shared" si="5"/>
        <v>401</v>
      </c>
      <c r="G22" s="11">
        <f t="shared" si="5"/>
        <v>257</v>
      </c>
      <c r="H22" s="11"/>
      <c r="I22" s="11">
        <f t="shared" si="0"/>
        <v>2304</v>
      </c>
      <c r="J22" s="12">
        <f>SUM(I22)/(I1)</f>
        <v>384</v>
      </c>
    </row>
    <row r="23" spans="1:10" ht="12.75">
      <c r="A23" s="2" t="s">
        <v>6</v>
      </c>
      <c r="B23" s="11">
        <v>20</v>
      </c>
      <c r="C23" s="11">
        <v>16</v>
      </c>
      <c r="D23" s="11">
        <v>12</v>
      </c>
      <c r="E23" s="11">
        <v>14</v>
      </c>
      <c r="F23" s="11">
        <v>15</v>
      </c>
      <c r="G23" s="11">
        <v>11</v>
      </c>
      <c r="H23" s="11"/>
      <c r="I23" s="11">
        <f t="shared" si="0"/>
        <v>88</v>
      </c>
      <c r="J23" s="12">
        <f>SUM(I23)/(I1)</f>
        <v>14.666666666666666</v>
      </c>
    </row>
    <row r="24" spans="1:10" ht="12.75">
      <c r="A24" s="2" t="s">
        <v>7</v>
      </c>
      <c r="B24" s="11">
        <v>25</v>
      </c>
      <c r="C24" s="11">
        <v>31</v>
      </c>
      <c r="D24" s="11">
        <v>18</v>
      </c>
      <c r="E24" s="11">
        <v>23</v>
      </c>
      <c r="F24" s="11">
        <v>21</v>
      </c>
      <c r="G24" s="11">
        <v>18</v>
      </c>
      <c r="H24" s="11"/>
      <c r="I24" s="11">
        <f t="shared" si="0"/>
        <v>136</v>
      </c>
      <c r="J24" s="12">
        <f>SUM(I24)/(I1)</f>
        <v>22.666666666666668</v>
      </c>
    </row>
    <row r="25" spans="1:10" ht="12.75">
      <c r="A25" s="2" t="s">
        <v>8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/>
      <c r="I25" s="11">
        <f t="shared" si="0"/>
        <v>6</v>
      </c>
      <c r="J25" s="12">
        <f>SUM(I25)/(I1)</f>
        <v>1</v>
      </c>
    </row>
    <row r="26" spans="1:10" ht="12.75">
      <c r="A26" s="2" t="s">
        <v>9</v>
      </c>
      <c r="B26" s="11">
        <v>1</v>
      </c>
      <c r="C26" s="11">
        <v>3</v>
      </c>
      <c r="D26" s="11">
        <v>1</v>
      </c>
      <c r="E26" s="11">
        <v>4</v>
      </c>
      <c r="F26" s="11">
        <v>0</v>
      </c>
      <c r="G26" s="11">
        <v>3</v>
      </c>
      <c r="H26" s="11"/>
      <c r="I26" s="11">
        <f t="shared" si="0"/>
        <v>12</v>
      </c>
      <c r="J26" s="12">
        <f>SUM(I26)/(I1)</f>
        <v>2</v>
      </c>
    </row>
    <row r="27" spans="1:10" ht="12.75">
      <c r="A27" s="2" t="s">
        <v>10</v>
      </c>
      <c r="B27" s="11">
        <v>41</v>
      </c>
      <c r="C27" s="11">
        <v>104</v>
      </c>
      <c r="D27" s="11">
        <v>16</v>
      </c>
      <c r="E27" s="11">
        <v>119</v>
      </c>
      <c r="F27" s="11">
        <v>0</v>
      </c>
      <c r="G27" s="11">
        <v>62</v>
      </c>
      <c r="H27" s="11"/>
      <c r="I27" s="11">
        <f t="shared" si="0"/>
        <v>342</v>
      </c>
      <c r="J27" s="12">
        <f>SUM(I27)/(I1)</f>
        <v>57</v>
      </c>
    </row>
    <row r="28" spans="1:10" ht="12.75">
      <c r="A28" s="2" t="s">
        <v>24</v>
      </c>
      <c r="B28" s="12">
        <f aca="true" t="shared" si="6" ref="B28:G28">SUM(B27/B26)</f>
        <v>41</v>
      </c>
      <c r="C28" s="12">
        <f t="shared" si="6"/>
        <v>34.666666666666664</v>
      </c>
      <c r="D28" s="12">
        <f t="shared" si="6"/>
        <v>16</v>
      </c>
      <c r="E28" s="12">
        <f t="shared" si="6"/>
        <v>29.75</v>
      </c>
      <c r="F28" s="12">
        <v>0</v>
      </c>
      <c r="G28" s="12">
        <f t="shared" si="6"/>
        <v>20.666666666666668</v>
      </c>
      <c r="H28" s="12"/>
      <c r="I28" s="12"/>
      <c r="J28" s="12">
        <f>SUM(I27)/(I26)</f>
        <v>28.5</v>
      </c>
    </row>
    <row r="29" spans="1:10" ht="12.75">
      <c r="A29" s="2" t="s">
        <v>11</v>
      </c>
      <c r="B29" s="11">
        <v>2</v>
      </c>
      <c r="C29" s="11">
        <v>4</v>
      </c>
      <c r="D29" s="11">
        <v>2</v>
      </c>
      <c r="E29" s="11">
        <v>0</v>
      </c>
      <c r="F29" s="11">
        <v>1</v>
      </c>
      <c r="G29" s="11">
        <v>3</v>
      </c>
      <c r="H29" s="11"/>
      <c r="I29" s="11">
        <f>SUM(B29:H29)</f>
        <v>12</v>
      </c>
      <c r="J29" s="12">
        <f>SUM(I29)/(I1)</f>
        <v>2</v>
      </c>
    </row>
    <row r="30" spans="1:10" ht="12.75">
      <c r="A30" s="2" t="s">
        <v>12</v>
      </c>
      <c r="B30" s="11">
        <v>1</v>
      </c>
      <c r="C30" s="11">
        <v>2</v>
      </c>
      <c r="D30" s="11">
        <v>2</v>
      </c>
      <c r="E30" s="11">
        <v>0</v>
      </c>
      <c r="F30" s="11">
        <v>0</v>
      </c>
      <c r="G30" s="11">
        <v>1</v>
      </c>
      <c r="H30" s="11"/>
      <c r="I30" s="11">
        <f>SUM(B30:H30)</f>
        <v>6</v>
      </c>
      <c r="J30" s="12">
        <f>SUM(I30)/(I1)</f>
        <v>1</v>
      </c>
    </row>
    <row r="31" spans="1:10" ht="12.75">
      <c r="A31" s="2" t="s">
        <v>13</v>
      </c>
      <c r="B31" s="11">
        <v>2</v>
      </c>
      <c r="C31" s="11">
        <v>6</v>
      </c>
      <c r="D31" s="11">
        <v>1</v>
      </c>
      <c r="E31" s="11">
        <v>6</v>
      </c>
      <c r="F31" s="11">
        <v>3</v>
      </c>
      <c r="G31" s="11">
        <v>6</v>
      </c>
      <c r="H31" s="11"/>
      <c r="I31" s="11">
        <f>SUM(B31:H31)</f>
        <v>24</v>
      </c>
      <c r="J31" s="12">
        <f>SUM(I31)/(I1)</f>
        <v>4</v>
      </c>
    </row>
    <row r="32" spans="1:10" ht="12.75">
      <c r="A32" s="2" t="s">
        <v>14</v>
      </c>
      <c r="B32" s="11">
        <v>10</v>
      </c>
      <c r="C32" s="11">
        <v>48</v>
      </c>
      <c r="D32" s="11">
        <v>5</v>
      </c>
      <c r="E32" s="11">
        <v>65</v>
      </c>
      <c r="F32" s="11">
        <v>25</v>
      </c>
      <c r="G32" s="11">
        <v>20</v>
      </c>
      <c r="H32" s="11"/>
      <c r="I32" s="11">
        <f>SUM(B32:H32)</f>
        <v>173</v>
      </c>
      <c r="J32" s="12">
        <f>SUM(I32)/(I1)</f>
        <v>28.833333333333332</v>
      </c>
    </row>
    <row r="33" spans="1:10" ht="12.75">
      <c r="A33" s="2" t="s">
        <v>15</v>
      </c>
      <c r="B33" s="21" t="s">
        <v>206</v>
      </c>
      <c r="C33" s="21" t="s">
        <v>218</v>
      </c>
      <c r="D33" s="21" t="s">
        <v>237</v>
      </c>
      <c r="E33" s="21" t="s">
        <v>241</v>
      </c>
      <c r="F33" s="21" t="s">
        <v>266</v>
      </c>
      <c r="G33" s="21" t="s">
        <v>274</v>
      </c>
      <c r="H33" s="21"/>
      <c r="I33" s="11" t="s">
        <v>286</v>
      </c>
      <c r="J33" s="12" t="s">
        <v>287</v>
      </c>
    </row>
    <row r="34" spans="2:10" s="29" customFormat="1" ht="11.25">
      <c r="B34" s="30"/>
      <c r="C34" s="30"/>
      <c r="D34" s="30"/>
      <c r="E34" s="30"/>
      <c r="F34" s="30"/>
      <c r="G34" s="30"/>
      <c r="H34" s="30"/>
      <c r="I34" s="30"/>
      <c r="J34" s="30"/>
    </row>
    <row r="35" spans="1:10" s="6" customFormat="1" ht="12">
      <c r="A35" s="8" t="s">
        <v>27</v>
      </c>
      <c r="B35" s="9" t="s">
        <v>57</v>
      </c>
      <c r="C35" s="9" t="s">
        <v>60</v>
      </c>
      <c r="D35" s="9" t="s">
        <v>19</v>
      </c>
      <c r="E35" s="9" t="s">
        <v>22</v>
      </c>
      <c r="F35" s="9" t="s">
        <v>87</v>
      </c>
      <c r="G35" s="9" t="s">
        <v>88</v>
      </c>
      <c r="H35" s="9"/>
      <c r="I35" s="9" t="s">
        <v>21</v>
      </c>
      <c r="J35" s="9" t="s">
        <v>23</v>
      </c>
    </row>
    <row r="36" spans="1:10" ht="12.75">
      <c r="A36" s="2" t="s">
        <v>0</v>
      </c>
      <c r="B36" s="11">
        <v>11</v>
      </c>
      <c r="C36" s="11">
        <v>9</v>
      </c>
      <c r="D36" s="11">
        <v>11</v>
      </c>
      <c r="E36" s="11">
        <v>6</v>
      </c>
      <c r="F36" s="11">
        <v>10</v>
      </c>
      <c r="G36" s="11">
        <v>13</v>
      </c>
      <c r="H36" s="11"/>
      <c r="I36" s="11">
        <f aca="true" t="shared" si="7" ref="I36:I55">SUM(B36:H36)</f>
        <v>60</v>
      </c>
      <c r="J36" s="12">
        <f>SUM(I36)/(I1)</f>
        <v>10</v>
      </c>
    </row>
    <row r="37" spans="1:10" ht="12.75">
      <c r="A37" s="2" t="s">
        <v>178</v>
      </c>
      <c r="B37" s="11">
        <v>7</v>
      </c>
      <c r="C37" s="11">
        <v>5</v>
      </c>
      <c r="D37" s="11">
        <v>5</v>
      </c>
      <c r="E37" s="11">
        <v>4</v>
      </c>
      <c r="F37" s="11">
        <v>9</v>
      </c>
      <c r="G37" s="11">
        <v>12</v>
      </c>
      <c r="H37" s="11"/>
      <c r="I37" s="11">
        <f>SUM(B37:H37)</f>
        <v>42</v>
      </c>
      <c r="J37" s="12">
        <f>SUM(I37)/(I1)</f>
        <v>7</v>
      </c>
    </row>
    <row r="38" spans="1:10" ht="12.75">
      <c r="A38" s="2" t="s">
        <v>179</v>
      </c>
      <c r="B38" s="11">
        <v>4</v>
      </c>
      <c r="C38" s="11">
        <v>4</v>
      </c>
      <c r="D38" s="11">
        <v>6</v>
      </c>
      <c r="E38" s="11">
        <v>1</v>
      </c>
      <c r="F38" s="11">
        <v>1</v>
      </c>
      <c r="G38" s="11">
        <v>1</v>
      </c>
      <c r="H38" s="11"/>
      <c r="I38" s="11">
        <f>SUM(B38:H38)</f>
        <v>17</v>
      </c>
      <c r="J38" s="12">
        <f>SUM(I38)/(I1)</f>
        <v>2.8333333333333335</v>
      </c>
    </row>
    <row r="39" spans="1:10" ht="12.75">
      <c r="A39" s="2" t="s">
        <v>184</v>
      </c>
      <c r="B39" s="11">
        <v>0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/>
      <c r="I39" s="11">
        <f>SUM(B39:H39)</f>
        <v>1</v>
      </c>
      <c r="J39" s="12">
        <f>SUM(I39)/(I1)</f>
        <v>0.16666666666666666</v>
      </c>
    </row>
    <row r="40" spans="1:10" ht="12.75">
      <c r="A40" s="2" t="s">
        <v>180</v>
      </c>
      <c r="B40" s="11">
        <v>14</v>
      </c>
      <c r="C40" s="11">
        <v>8</v>
      </c>
      <c r="D40" s="11">
        <v>16</v>
      </c>
      <c r="E40" s="11">
        <v>12</v>
      </c>
      <c r="F40" s="11">
        <v>13</v>
      </c>
      <c r="G40" s="11">
        <v>16</v>
      </c>
      <c r="H40" s="11"/>
      <c r="I40" s="11">
        <f>SUM(B40:H40)</f>
        <v>79</v>
      </c>
      <c r="J40" s="12">
        <f>SUM(I40)/(I1)</f>
        <v>13.166666666666666</v>
      </c>
    </row>
    <row r="41" spans="1:10" ht="12.75">
      <c r="A41" s="2" t="s">
        <v>181</v>
      </c>
      <c r="B41" s="11">
        <v>7</v>
      </c>
      <c r="C41" s="11">
        <v>3</v>
      </c>
      <c r="D41" s="11">
        <v>4</v>
      </c>
      <c r="E41" s="11">
        <v>2</v>
      </c>
      <c r="F41" s="11">
        <v>6</v>
      </c>
      <c r="G41" s="11">
        <v>7</v>
      </c>
      <c r="H41" s="11"/>
      <c r="I41" s="11">
        <f>SUM(B41:H41)</f>
        <v>29</v>
      </c>
      <c r="J41" s="12">
        <f>SUM(I41)/(I1)</f>
        <v>4.833333333333333</v>
      </c>
    </row>
    <row r="42" spans="1:10" ht="12.75">
      <c r="A42" s="2" t="s">
        <v>186</v>
      </c>
      <c r="B42" s="13">
        <f>SUM(B41)/(B40)</f>
        <v>0.5</v>
      </c>
      <c r="C42" s="13">
        <f aca="true" t="shared" si="8" ref="C42:J42">SUM(C41)/(C40)</f>
        <v>0.375</v>
      </c>
      <c r="D42" s="13">
        <f t="shared" si="8"/>
        <v>0.25</v>
      </c>
      <c r="E42" s="13">
        <f t="shared" si="8"/>
        <v>0.16666666666666666</v>
      </c>
      <c r="F42" s="13">
        <f t="shared" si="8"/>
        <v>0.46153846153846156</v>
      </c>
      <c r="G42" s="13">
        <f t="shared" si="8"/>
        <v>0.4375</v>
      </c>
      <c r="H42" s="13"/>
      <c r="I42" s="13">
        <f t="shared" si="8"/>
        <v>0.3670886075949367</v>
      </c>
      <c r="J42" s="13">
        <f t="shared" si="8"/>
        <v>0.3670886075949367</v>
      </c>
    </row>
    <row r="43" spans="1:10" ht="12.75">
      <c r="A43" s="2" t="s">
        <v>182</v>
      </c>
      <c r="B43" s="11">
        <v>2</v>
      </c>
      <c r="C43" s="11">
        <v>1</v>
      </c>
      <c r="D43" s="11">
        <v>4</v>
      </c>
      <c r="E43" s="11">
        <v>3</v>
      </c>
      <c r="F43" s="11">
        <v>0</v>
      </c>
      <c r="G43" s="11">
        <v>4</v>
      </c>
      <c r="H43" s="11"/>
      <c r="I43" s="11">
        <f>SUM(B43:H43)</f>
        <v>14</v>
      </c>
      <c r="J43" s="12">
        <f>SUM(I43)/(I1)</f>
        <v>2.3333333333333335</v>
      </c>
    </row>
    <row r="44" spans="1:10" ht="12.75">
      <c r="A44" s="2" t="s">
        <v>183</v>
      </c>
      <c r="B44" s="11">
        <v>0</v>
      </c>
      <c r="C44" s="11">
        <v>0</v>
      </c>
      <c r="D44" s="11">
        <v>2</v>
      </c>
      <c r="E44" s="11">
        <v>1</v>
      </c>
      <c r="F44" s="11">
        <v>0</v>
      </c>
      <c r="G44" s="11">
        <v>1</v>
      </c>
      <c r="H44" s="11"/>
      <c r="I44" s="11">
        <f>SUM(B44:H44)</f>
        <v>4</v>
      </c>
      <c r="J44" s="12">
        <f>SUM(I44)/(I1)</f>
        <v>0.6666666666666666</v>
      </c>
    </row>
    <row r="45" spans="1:10" ht="12.75">
      <c r="A45" s="2" t="s">
        <v>185</v>
      </c>
      <c r="B45" s="13">
        <f>SUM(B44)/(B43)</f>
        <v>0</v>
      </c>
      <c r="C45" s="13">
        <f aca="true" t="shared" si="9" ref="C45:J45">SUM(C44)/(C43)</f>
        <v>0</v>
      </c>
      <c r="D45" s="13">
        <f t="shared" si="9"/>
        <v>0.5</v>
      </c>
      <c r="E45" s="13">
        <f t="shared" si="9"/>
        <v>0.3333333333333333</v>
      </c>
      <c r="F45" s="13">
        <v>0</v>
      </c>
      <c r="G45" s="13">
        <f t="shared" si="9"/>
        <v>0.25</v>
      </c>
      <c r="H45" s="13"/>
      <c r="I45" s="13">
        <f t="shared" si="9"/>
        <v>0.2857142857142857</v>
      </c>
      <c r="J45" s="13">
        <f t="shared" si="9"/>
        <v>0.2857142857142857</v>
      </c>
    </row>
    <row r="46" spans="1:10" ht="12.75">
      <c r="A46" s="2" t="s">
        <v>1</v>
      </c>
      <c r="B46" s="11">
        <f aca="true" t="shared" si="10" ref="B46:G46">SUM(B47)+(B52)</f>
        <v>54</v>
      </c>
      <c r="C46" s="11">
        <f t="shared" si="10"/>
        <v>41</v>
      </c>
      <c r="D46" s="11">
        <f t="shared" si="10"/>
        <v>61</v>
      </c>
      <c r="E46" s="11">
        <f t="shared" si="10"/>
        <v>48</v>
      </c>
      <c r="F46" s="11">
        <f t="shared" si="10"/>
        <v>47</v>
      </c>
      <c r="G46" s="11">
        <f t="shared" si="10"/>
        <v>60</v>
      </c>
      <c r="H46" s="11"/>
      <c r="I46" s="11">
        <f t="shared" si="7"/>
        <v>311</v>
      </c>
      <c r="J46" s="12">
        <f>SUM(I46)/(I1)</f>
        <v>51.833333333333336</v>
      </c>
    </row>
    <row r="47" spans="1:10" ht="12.75">
      <c r="A47" s="2" t="s">
        <v>2</v>
      </c>
      <c r="B47" s="11">
        <v>35</v>
      </c>
      <c r="C47" s="11">
        <v>29</v>
      </c>
      <c r="D47" s="11">
        <v>26</v>
      </c>
      <c r="E47" s="11">
        <v>37</v>
      </c>
      <c r="F47" s="11">
        <v>42</v>
      </c>
      <c r="G47" s="11">
        <v>50</v>
      </c>
      <c r="H47" s="11"/>
      <c r="I47" s="11">
        <f t="shared" si="7"/>
        <v>219</v>
      </c>
      <c r="J47" s="12">
        <f>SUM(I47)/(I1)</f>
        <v>36.5</v>
      </c>
    </row>
    <row r="48" spans="1:10" ht="12.75">
      <c r="A48" s="2" t="s">
        <v>3</v>
      </c>
      <c r="B48" s="11">
        <v>70</v>
      </c>
      <c r="C48" s="11">
        <v>84</v>
      </c>
      <c r="D48" s="11">
        <v>56</v>
      </c>
      <c r="E48" s="11">
        <v>100</v>
      </c>
      <c r="F48" s="11">
        <v>163</v>
      </c>
      <c r="G48" s="11">
        <v>234</v>
      </c>
      <c r="H48" s="11"/>
      <c r="I48" s="11">
        <f t="shared" si="7"/>
        <v>707</v>
      </c>
      <c r="J48" s="12">
        <f>SUM(I48)/(I1)</f>
        <v>117.83333333333333</v>
      </c>
    </row>
    <row r="49" spans="1:10" ht="12.75">
      <c r="A49" s="2" t="s">
        <v>4</v>
      </c>
      <c r="B49" s="11">
        <v>187</v>
      </c>
      <c r="C49" s="11">
        <v>88</v>
      </c>
      <c r="D49" s="11">
        <v>116</v>
      </c>
      <c r="E49" s="11">
        <v>20</v>
      </c>
      <c r="F49" s="11">
        <v>12</v>
      </c>
      <c r="G49" s="11">
        <v>15</v>
      </c>
      <c r="H49" s="11"/>
      <c r="I49" s="11">
        <f t="shared" si="7"/>
        <v>438</v>
      </c>
      <c r="J49" s="12">
        <f>SUM(I49)/(I1)</f>
        <v>73</v>
      </c>
    </row>
    <row r="50" spans="1:10" ht="12.75">
      <c r="A50" s="2" t="s">
        <v>5</v>
      </c>
      <c r="B50" s="11">
        <f aca="true" t="shared" si="11" ref="B50:G50">SUM(B48)+(B49)</f>
        <v>257</v>
      </c>
      <c r="C50" s="11">
        <f t="shared" si="11"/>
        <v>172</v>
      </c>
      <c r="D50" s="11">
        <f t="shared" si="11"/>
        <v>172</v>
      </c>
      <c r="E50" s="11">
        <f t="shared" si="11"/>
        <v>120</v>
      </c>
      <c r="F50" s="11">
        <f t="shared" si="11"/>
        <v>175</v>
      </c>
      <c r="G50" s="11">
        <f t="shared" si="11"/>
        <v>249</v>
      </c>
      <c r="H50" s="11"/>
      <c r="I50" s="11">
        <f t="shared" si="7"/>
        <v>1145</v>
      </c>
      <c r="J50" s="12">
        <f>SUM(I50)/(I1)</f>
        <v>190.83333333333334</v>
      </c>
    </row>
    <row r="51" spans="1:10" ht="12.75">
      <c r="A51" s="2" t="s">
        <v>6</v>
      </c>
      <c r="B51" s="11">
        <v>9</v>
      </c>
      <c r="C51" s="11">
        <v>8</v>
      </c>
      <c r="D51" s="11">
        <v>10</v>
      </c>
      <c r="E51" s="11">
        <v>3</v>
      </c>
      <c r="F51" s="11">
        <v>3</v>
      </c>
      <c r="G51" s="11">
        <v>3</v>
      </c>
      <c r="H51" s="11"/>
      <c r="I51" s="11">
        <f t="shared" si="7"/>
        <v>36</v>
      </c>
      <c r="J51" s="12">
        <f>SUM(I51)/(I1)</f>
        <v>6</v>
      </c>
    </row>
    <row r="52" spans="1:10" ht="12.75">
      <c r="A52" s="2" t="s">
        <v>7</v>
      </c>
      <c r="B52" s="11">
        <v>19</v>
      </c>
      <c r="C52" s="11">
        <v>12</v>
      </c>
      <c r="D52" s="11">
        <v>35</v>
      </c>
      <c r="E52" s="11">
        <v>11</v>
      </c>
      <c r="F52" s="11">
        <v>5</v>
      </c>
      <c r="G52" s="11">
        <v>10</v>
      </c>
      <c r="H52" s="11"/>
      <c r="I52" s="11">
        <f t="shared" si="7"/>
        <v>92</v>
      </c>
      <c r="J52" s="12">
        <f>SUM(I52)/(I1)</f>
        <v>15.333333333333334</v>
      </c>
    </row>
    <row r="53" spans="1:10" ht="12.75">
      <c r="A53" s="2" t="s">
        <v>8</v>
      </c>
      <c r="B53" s="11">
        <v>0</v>
      </c>
      <c r="C53" s="11">
        <v>1</v>
      </c>
      <c r="D53" s="11">
        <v>2</v>
      </c>
      <c r="E53" s="11">
        <v>1</v>
      </c>
      <c r="F53" s="11">
        <v>0</v>
      </c>
      <c r="G53" s="11">
        <v>1</v>
      </c>
      <c r="H53" s="11"/>
      <c r="I53" s="11">
        <f t="shared" si="7"/>
        <v>5</v>
      </c>
      <c r="J53" s="12">
        <f>SUM(I53)/(I1)</f>
        <v>0.8333333333333334</v>
      </c>
    </row>
    <row r="54" spans="1:10" ht="12.75">
      <c r="A54" s="2" t="s">
        <v>9</v>
      </c>
      <c r="B54" s="11">
        <v>4</v>
      </c>
      <c r="C54" s="11">
        <v>5</v>
      </c>
      <c r="D54" s="11">
        <v>7</v>
      </c>
      <c r="E54" s="11">
        <v>7</v>
      </c>
      <c r="F54" s="11">
        <v>7</v>
      </c>
      <c r="G54" s="11">
        <v>3</v>
      </c>
      <c r="H54" s="11"/>
      <c r="I54" s="11">
        <f t="shared" si="7"/>
        <v>33</v>
      </c>
      <c r="J54" s="12">
        <f>SUM(I54)/(I1)</f>
        <v>5.5</v>
      </c>
    </row>
    <row r="55" spans="1:10" ht="12.75">
      <c r="A55" s="2" t="s">
        <v>10</v>
      </c>
      <c r="B55" s="11">
        <v>146</v>
      </c>
      <c r="C55" s="11">
        <v>146</v>
      </c>
      <c r="D55" s="11">
        <v>169</v>
      </c>
      <c r="E55" s="11">
        <v>191</v>
      </c>
      <c r="F55" s="11">
        <v>213</v>
      </c>
      <c r="G55" s="11">
        <v>66</v>
      </c>
      <c r="H55" s="11"/>
      <c r="I55" s="11">
        <f t="shared" si="7"/>
        <v>931</v>
      </c>
      <c r="J55" s="12">
        <f>SUM(I55)/(I1)</f>
        <v>155.16666666666666</v>
      </c>
    </row>
    <row r="56" spans="1:10" ht="12.75">
      <c r="A56" s="2" t="s">
        <v>24</v>
      </c>
      <c r="B56" s="12">
        <f aca="true" t="shared" si="12" ref="B56:G56">SUM(B55/B54)</f>
        <v>36.5</v>
      </c>
      <c r="C56" s="12">
        <f t="shared" si="12"/>
        <v>29.2</v>
      </c>
      <c r="D56" s="12">
        <f t="shared" si="12"/>
        <v>24.142857142857142</v>
      </c>
      <c r="E56" s="12">
        <f t="shared" si="12"/>
        <v>27.285714285714285</v>
      </c>
      <c r="F56" s="12">
        <f t="shared" si="12"/>
        <v>30.428571428571427</v>
      </c>
      <c r="G56" s="12">
        <f t="shared" si="12"/>
        <v>22</v>
      </c>
      <c r="H56" s="12"/>
      <c r="I56" s="11"/>
      <c r="J56" s="12">
        <f>SUM(I55/I54)</f>
        <v>28.21212121212121</v>
      </c>
    </row>
    <row r="57" spans="1:10" ht="12.75">
      <c r="A57" s="2" t="s">
        <v>11</v>
      </c>
      <c r="B57" s="11">
        <v>0</v>
      </c>
      <c r="C57" s="11">
        <v>3</v>
      </c>
      <c r="D57" s="11">
        <v>1</v>
      </c>
      <c r="E57" s="11">
        <v>1</v>
      </c>
      <c r="F57" s="11">
        <v>2</v>
      </c>
      <c r="G57" s="11">
        <v>2</v>
      </c>
      <c r="H57" s="11"/>
      <c r="I57" s="11">
        <f>SUM(B57:H57)</f>
        <v>9</v>
      </c>
      <c r="J57" s="12">
        <f>SUM(I57)/(I1)</f>
        <v>1.5</v>
      </c>
    </row>
    <row r="58" spans="1:10" ht="12.75">
      <c r="A58" s="2" t="s">
        <v>12</v>
      </c>
      <c r="B58" s="11">
        <v>0</v>
      </c>
      <c r="C58" s="11">
        <v>2</v>
      </c>
      <c r="D58" s="11">
        <v>0</v>
      </c>
      <c r="E58" s="11">
        <v>1</v>
      </c>
      <c r="F58" s="11">
        <v>1</v>
      </c>
      <c r="G58" s="11">
        <v>0</v>
      </c>
      <c r="H58" s="11"/>
      <c r="I58" s="11">
        <f>SUM(B58:H58)</f>
        <v>4</v>
      </c>
      <c r="J58" s="12">
        <f>SUM(I58)/(I1)</f>
        <v>0.6666666666666666</v>
      </c>
    </row>
    <row r="59" spans="1:10" ht="12.75">
      <c r="A59" s="2" t="s">
        <v>13</v>
      </c>
      <c r="B59" s="11">
        <v>6</v>
      </c>
      <c r="C59" s="11">
        <v>3</v>
      </c>
      <c r="D59" s="11">
        <v>3</v>
      </c>
      <c r="E59" s="11">
        <v>3</v>
      </c>
      <c r="F59" s="11">
        <v>3</v>
      </c>
      <c r="G59" s="11">
        <v>6</v>
      </c>
      <c r="H59" s="11"/>
      <c r="I59" s="11">
        <f>SUM(B59:H59)</f>
        <v>24</v>
      </c>
      <c r="J59" s="12">
        <f>SUM(I59)/(I1)</f>
        <v>4</v>
      </c>
    </row>
    <row r="60" spans="1:10" ht="12.75">
      <c r="A60" s="2" t="s">
        <v>14</v>
      </c>
      <c r="B60" s="11">
        <v>60</v>
      </c>
      <c r="C60" s="11">
        <v>25</v>
      </c>
      <c r="D60" s="11">
        <v>33</v>
      </c>
      <c r="E60" s="11">
        <v>25</v>
      </c>
      <c r="F60" s="11">
        <v>22</v>
      </c>
      <c r="G60" s="11">
        <v>35</v>
      </c>
      <c r="H60" s="11"/>
      <c r="I60" s="11">
        <f>SUM(B60:H60)</f>
        <v>200</v>
      </c>
      <c r="J60" s="12">
        <f>SUM(I60)/(I1)</f>
        <v>33.333333333333336</v>
      </c>
    </row>
    <row r="61" spans="1:10" ht="12.75">
      <c r="A61" s="2" t="s">
        <v>15</v>
      </c>
      <c r="B61" s="21" t="s">
        <v>207</v>
      </c>
      <c r="C61" s="21" t="s">
        <v>219</v>
      </c>
      <c r="D61" s="21" t="s">
        <v>238</v>
      </c>
      <c r="E61" s="21" t="s">
        <v>242</v>
      </c>
      <c r="F61" s="21" t="s">
        <v>267</v>
      </c>
      <c r="G61" s="21" t="s">
        <v>275</v>
      </c>
      <c r="H61" s="21"/>
      <c r="I61" s="11" t="s">
        <v>288</v>
      </c>
      <c r="J61" s="12" t="s">
        <v>289</v>
      </c>
    </row>
    <row r="62" spans="1:10" ht="18.75">
      <c r="A62" s="15" t="s">
        <v>290</v>
      </c>
      <c r="B62" s="16"/>
      <c r="C62" s="16"/>
      <c r="D62" s="20"/>
      <c r="E62" s="16"/>
      <c r="F62" s="16"/>
      <c r="G62" s="16"/>
      <c r="H62" s="16"/>
      <c r="I62" s="16">
        <v>6</v>
      </c>
      <c r="J62" s="17" t="s">
        <v>70</v>
      </c>
    </row>
    <row r="63" spans="1:10" s="6" customFormat="1" ht="12">
      <c r="A63" s="8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8" t="s">
        <v>36</v>
      </c>
      <c r="B64" s="9" t="s">
        <v>32</v>
      </c>
      <c r="C64" s="9" t="s">
        <v>33</v>
      </c>
      <c r="D64" s="9" t="s">
        <v>23</v>
      </c>
      <c r="E64" s="9" t="s">
        <v>56</v>
      </c>
      <c r="F64" s="9" t="s">
        <v>34</v>
      </c>
      <c r="G64" s="9"/>
      <c r="H64" s="9"/>
      <c r="I64" s="9"/>
      <c r="J64" s="9"/>
    </row>
    <row r="65" spans="1:10" s="2" customFormat="1" ht="12.75">
      <c r="A65" s="2" t="s">
        <v>121</v>
      </c>
      <c r="B65" s="11">
        <v>64</v>
      </c>
      <c r="C65" s="11">
        <v>482</v>
      </c>
      <c r="D65" s="12">
        <f aca="true" t="shared" si="13" ref="D65:D77">SUM(C65)/(B65)</f>
        <v>7.53125</v>
      </c>
      <c r="E65" s="11">
        <v>58</v>
      </c>
      <c r="F65" s="11">
        <v>7</v>
      </c>
      <c r="G65" s="11"/>
      <c r="H65" s="11"/>
      <c r="I65" s="11"/>
      <c r="J65" s="11"/>
    </row>
    <row r="66" spans="1:10" s="2" customFormat="1" ht="12.75">
      <c r="A66" s="2" t="s">
        <v>120</v>
      </c>
      <c r="B66" s="11">
        <v>77</v>
      </c>
      <c r="C66" s="11">
        <v>379</v>
      </c>
      <c r="D66" s="12">
        <f>SUM(C66)/(B66)</f>
        <v>4.922077922077922</v>
      </c>
      <c r="E66" s="11" t="s">
        <v>268</v>
      </c>
      <c r="F66" s="11">
        <v>3</v>
      </c>
      <c r="G66" s="11"/>
      <c r="H66" s="11"/>
      <c r="I66" s="11"/>
      <c r="J66" s="11"/>
    </row>
    <row r="67" spans="1:10" s="2" customFormat="1" ht="12.75">
      <c r="A67" s="2" t="s">
        <v>145</v>
      </c>
      <c r="B67" s="11">
        <v>8</v>
      </c>
      <c r="C67" s="11">
        <v>71</v>
      </c>
      <c r="D67" s="12">
        <f t="shared" si="13"/>
        <v>8.875</v>
      </c>
      <c r="E67" s="11">
        <v>53</v>
      </c>
      <c r="F67" s="11">
        <v>0</v>
      </c>
      <c r="G67" s="11"/>
      <c r="H67" s="11"/>
      <c r="I67" s="11"/>
      <c r="J67" s="11"/>
    </row>
    <row r="68" spans="1:10" s="2" customFormat="1" ht="12.75">
      <c r="A68" s="2" t="s">
        <v>147</v>
      </c>
      <c r="B68" s="11">
        <v>23</v>
      </c>
      <c r="C68" s="11">
        <v>65</v>
      </c>
      <c r="D68" s="12">
        <f>SUM(C68)/(B68)</f>
        <v>2.8260869565217392</v>
      </c>
      <c r="E68" s="11">
        <v>9</v>
      </c>
      <c r="F68" s="11">
        <v>0</v>
      </c>
      <c r="G68" s="11"/>
      <c r="H68" s="11"/>
      <c r="I68" s="11"/>
      <c r="J68" s="11"/>
    </row>
    <row r="69" spans="1:10" s="2" customFormat="1" ht="12.75">
      <c r="A69" s="2" t="s">
        <v>124</v>
      </c>
      <c r="B69" s="11">
        <v>5</v>
      </c>
      <c r="C69" s="11">
        <v>19</v>
      </c>
      <c r="D69" s="12">
        <f t="shared" si="13"/>
        <v>3.8</v>
      </c>
      <c r="E69" s="11">
        <v>15</v>
      </c>
      <c r="F69" s="11">
        <v>0</v>
      </c>
      <c r="G69" s="11"/>
      <c r="H69" s="11"/>
      <c r="I69" s="11"/>
      <c r="J69" s="11"/>
    </row>
    <row r="70" spans="1:10" s="2" customFormat="1" ht="12.75">
      <c r="A70" s="2" t="s">
        <v>154</v>
      </c>
      <c r="B70" s="11">
        <v>9</v>
      </c>
      <c r="C70" s="11">
        <v>8</v>
      </c>
      <c r="D70" s="12">
        <f t="shared" si="13"/>
        <v>0.8888888888888888</v>
      </c>
      <c r="E70" s="11">
        <v>6</v>
      </c>
      <c r="F70" s="11">
        <v>0</v>
      </c>
      <c r="G70" s="11"/>
      <c r="H70" s="11"/>
      <c r="I70" s="11"/>
      <c r="J70" s="11"/>
    </row>
    <row r="71" spans="1:10" s="2" customFormat="1" ht="12.75">
      <c r="A71" s="2" t="s">
        <v>196</v>
      </c>
      <c r="B71" s="11">
        <v>1</v>
      </c>
      <c r="C71" s="11">
        <v>4</v>
      </c>
      <c r="D71" s="12">
        <f t="shared" si="13"/>
        <v>4</v>
      </c>
      <c r="E71" s="11">
        <v>4</v>
      </c>
      <c r="F71" s="11">
        <v>0</v>
      </c>
      <c r="G71" s="11"/>
      <c r="H71" s="11"/>
      <c r="I71" s="11"/>
      <c r="J71" s="11"/>
    </row>
    <row r="72" spans="1:10" s="2" customFormat="1" ht="12.75">
      <c r="A72" s="2" t="s">
        <v>123</v>
      </c>
      <c r="B72" s="11">
        <v>2</v>
      </c>
      <c r="C72" s="11">
        <v>1</v>
      </c>
      <c r="D72" s="12">
        <f t="shared" si="13"/>
        <v>0.5</v>
      </c>
      <c r="E72" s="11" t="s">
        <v>269</v>
      </c>
      <c r="F72" s="11">
        <v>1</v>
      </c>
      <c r="G72" s="11"/>
      <c r="H72" s="11"/>
      <c r="I72" s="11"/>
      <c r="J72" s="11"/>
    </row>
    <row r="73" spans="1:10" s="2" customFormat="1" ht="12.75">
      <c r="A73" s="2" t="s">
        <v>122</v>
      </c>
      <c r="B73" s="11">
        <v>4</v>
      </c>
      <c r="C73" s="11">
        <v>0</v>
      </c>
      <c r="D73" s="12">
        <f t="shared" si="13"/>
        <v>0</v>
      </c>
      <c r="E73" s="11">
        <v>2</v>
      </c>
      <c r="F73" s="11">
        <v>1</v>
      </c>
      <c r="G73" s="11"/>
      <c r="H73" s="11"/>
      <c r="I73" s="11"/>
      <c r="J73" s="11"/>
    </row>
    <row r="74" spans="1:10" s="2" customFormat="1" ht="12.75">
      <c r="A74" s="2" t="s">
        <v>143</v>
      </c>
      <c r="B74" s="11">
        <v>1</v>
      </c>
      <c r="C74" s="11">
        <v>-1</v>
      </c>
      <c r="D74" s="12">
        <f t="shared" si="13"/>
        <v>-1</v>
      </c>
      <c r="E74" s="11">
        <v>-1</v>
      </c>
      <c r="F74" s="11">
        <v>0</v>
      </c>
      <c r="G74" s="11"/>
      <c r="H74" s="11"/>
      <c r="I74" s="11"/>
      <c r="J74" s="11"/>
    </row>
    <row r="75" spans="1:10" s="2" customFormat="1" ht="12.75">
      <c r="A75" s="2" t="s">
        <v>35</v>
      </c>
      <c r="B75" s="11">
        <v>3</v>
      </c>
      <c r="C75" s="11">
        <v>-45</v>
      </c>
      <c r="D75" s="12">
        <f t="shared" si="13"/>
        <v>-15</v>
      </c>
      <c r="E75" s="11">
        <v>-5</v>
      </c>
      <c r="F75" s="11">
        <v>0</v>
      </c>
      <c r="G75" s="11"/>
      <c r="H75" s="11"/>
      <c r="I75" s="11"/>
      <c r="J75" s="11"/>
    </row>
    <row r="76" spans="1:10" ht="12.75">
      <c r="A76" s="8" t="s">
        <v>21</v>
      </c>
      <c r="B76" s="9">
        <f>SUM(B65:B75)</f>
        <v>197</v>
      </c>
      <c r="C76" s="9">
        <f>SUM(C65:C75)</f>
        <v>983</v>
      </c>
      <c r="D76" s="10">
        <f t="shared" si="13"/>
        <v>4.98984771573604</v>
      </c>
      <c r="E76" s="9">
        <v>58</v>
      </c>
      <c r="F76" s="9">
        <f>SUM(F65:F75)</f>
        <v>12</v>
      </c>
      <c r="G76" s="9"/>
      <c r="H76" s="9"/>
      <c r="I76" s="9"/>
      <c r="J76" s="9"/>
    </row>
    <row r="77" spans="1:10" ht="12.75">
      <c r="A77" s="8" t="s">
        <v>17</v>
      </c>
      <c r="B77" s="9">
        <v>219</v>
      </c>
      <c r="C77" s="9">
        <v>707</v>
      </c>
      <c r="D77" s="10">
        <f t="shared" si="13"/>
        <v>3.228310502283105</v>
      </c>
      <c r="E77" s="9">
        <v>67</v>
      </c>
      <c r="F77" s="9">
        <v>5</v>
      </c>
      <c r="G77" s="9"/>
      <c r="H77" s="9"/>
      <c r="I77" s="9"/>
      <c r="J77" s="9"/>
    </row>
    <row r="78" spans="1:10" ht="12.75">
      <c r="A78" s="8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8" t="s">
        <v>37</v>
      </c>
      <c r="B79" s="9" t="s">
        <v>38</v>
      </c>
      <c r="C79" s="9" t="s">
        <v>32</v>
      </c>
      <c r="D79" s="9" t="s">
        <v>39</v>
      </c>
      <c r="E79" s="9" t="s">
        <v>41</v>
      </c>
      <c r="F79" s="9" t="s">
        <v>33</v>
      </c>
      <c r="G79" s="9" t="s">
        <v>40</v>
      </c>
      <c r="H79" s="9" t="s">
        <v>34</v>
      </c>
      <c r="I79" s="9" t="s">
        <v>56</v>
      </c>
      <c r="J79" s="9"/>
    </row>
    <row r="80" spans="1:10" s="2" customFormat="1" ht="12.75">
      <c r="A80" s="2" t="s">
        <v>120</v>
      </c>
      <c r="B80" s="11">
        <v>87</v>
      </c>
      <c r="C80" s="11">
        <v>132</v>
      </c>
      <c r="D80" s="11">
        <v>5</v>
      </c>
      <c r="E80" s="13">
        <f>SUM(B80)/(C80)</f>
        <v>0.6590909090909091</v>
      </c>
      <c r="F80" s="11">
        <v>1321</v>
      </c>
      <c r="G80" s="18">
        <f>SUM(F80)/(C80)</f>
        <v>10.007575757575758</v>
      </c>
      <c r="H80" s="11">
        <v>14</v>
      </c>
      <c r="I80" s="11" t="s">
        <v>221</v>
      </c>
      <c r="J80" s="11"/>
    </row>
    <row r="81" spans="1:10" s="2" customFormat="1" ht="12.75">
      <c r="A81" s="2" t="s">
        <v>154</v>
      </c>
      <c r="B81" s="11">
        <v>1</v>
      </c>
      <c r="C81" s="11">
        <v>4</v>
      </c>
      <c r="D81" s="11">
        <v>1</v>
      </c>
      <c r="E81" s="13">
        <f>SUM(B81)/(C81)</f>
        <v>0.25</v>
      </c>
      <c r="F81" s="11">
        <v>0</v>
      </c>
      <c r="G81" s="18">
        <f>SUM(F81)/(C81)</f>
        <v>0</v>
      </c>
      <c r="H81" s="11">
        <v>0</v>
      </c>
      <c r="I81" s="11">
        <v>0</v>
      </c>
      <c r="J81" s="11"/>
    </row>
    <row r="82" spans="1:10" s="1" customFormat="1" ht="12.75">
      <c r="A82" s="8" t="s">
        <v>21</v>
      </c>
      <c r="B82" s="9">
        <f>SUM(B80:B81)</f>
        <v>88</v>
      </c>
      <c r="C82" s="9">
        <f>SUM(C80:C81)</f>
        <v>136</v>
      </c>
      <c r="D82" s="9">
        <f>SUM(D80:D81)</f>
        <v>6</v>
      </c>
      <c r="E82" s="14">
        <f>SUM(B82)/(C82)</f>
        <v>0.6470588235294118</v>
      </c>
      <c r="F82" s="9">
        <f>SUM(F80:F81)</f>
        <v>1321</v>
      </c>
      <c r="G82" s="22">
        <f>SUM(F82)/(C82)</f>
        <v>9.713235294117647</v>
      </c>
      <c r="H82" s="9">
        <f>SUM(H80:H81)</f>
        <v>14</v>
      </c>
      <c r="I82" s="9" t="s">
        <v>221</v>
      </c>
      <c r="J82" s="9"/>
    </row>
    <row r="83" spans="1:10" s="1" customFormat="1" ht="12.75">
      <c r="A83" s="8" t="s">
        <v>17</v>
      </c>
      <c r="B83" s="9">
        <v>36</v>
      </c>
      <c r="C83" s="9">
        <v>92</v>
      </c>
      <c r="D83" s="9">
        <v>5</v>
      </c>
      <c r="E83" s="14">
        <f>SUM(B83)/(C83)</f>
        <v>0.391304347826087</v>
      </c>
      <c r="F83" s="9">
        <v>438</v>
      </c>
      <c r="G83" s="22">
        <f>SUM(F83)/(C83)</f>
        <v>4.760869565217392</v>
      </c>
      <c r="H83" s="9">
        <v>2</v>
      </c>
      <c r="I83" s="9" t="s">
        <v>209</v>
      </c>
      <c r="J83" s="9"/>
    </row>
    <row r="84" spans="1:10" ht="12.75">
      <c r="A84" s="6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8" t="s">
        <v>42</v>
      </c>
      <c r="B85" s="9" t="s">
        <v>43</v>
      </c>
      <c r="C85" s="9" t="s">
        <v>33</v>
      </c>
      <c r="D85" s="9" t="s">
        <v>23</v>
      </c>
      <c r="E85" s="9" t="s">
        <v>56</v>
      </c>
      <c r="F85" s="9" t="s">
        <v>34</v>
      </c>
      <c r="G85" s="9"/>
      <c r="H85" s="9"/>
      <c r="I85" s="9"/>
      <c r="J85" s="9"/>
    </row>
    <row r="86" spans="1:10" s="2" customFormat="1" ht="12.75">
      <c r="A86" s="2" t="s">
        <v>124</v>
      </c>
      <c r="B86" s="11">
        <v>26</v>
      </c>
      <c r="C86" s="11">
        <v>358</v>
      </c>
      <c r="D86" s="12">
        <f aca="true" t="shared" si="14" ref="D86:D96">SUM(C86)/(B86)</f>
        <v>13.76923076923077</v>
      </c>
      <c r="E86" s="11" t="s">
        <v>243</v>
      </c>
      <c r="F86" s="11">
        <v>7</v>
      </c>
      <c r="G86" s="11"/>
      <c r="H86" s="11"/>
      <c r="I86" s="11"/>
      <c r="J86" s="11"/>
    </row>
    <row r="87" spans="1:10" s="2" customFormat="1" ht="12.75">
      <c r="A87" s="2" t="s">
        <v>121</v>
      </c>
      <c r="B87" s="11">
        <v>13</v>
      </c>
      <c r="C87" s="11">
        <v>183</v>
      </c>
      <c r="D87" s="12">
        <f t="shared" si="14"/>
        <v>14.076923076923077</v>
      </c>
      <c r="E87" s="11">
        <v>55</v>
      </c>
      <c r="F87" s="11">
        <v>1</v>
      </c>
      <c r="G87" s="11"/>
      <c r="H87" s="11"/>
      <c r="I87" s="11"/>
      <c r="J87" s="11"/>
    </row>
    <row r="88" spans="1:10" s="2" customFormat="1" ht="12.75">
      <c r="A88" s="2" t="s">
        <v>126</v>
      </c>
      <c r="B88" s="11">
        <v>11</v>
      </c>
      <c r="C88" s="11">
        <v>201</v>
      </c>
      <c r="D88" s="12">
        <f t="shared" si="14"/>
        <v>18.272727272727273</v>
      </c>
      <c r="E88" s="11" t="s">
        <v>221</v>
      </c>
      <c r="F88" s="11">
        <v>3</v>
      </c>
      <c r="G88" s="11"/>
      <c r="H88" s="11"/>
      <c r="I88" s="11"/>
      <c r="J88" s="11"/>
    </row>
    <row r="89" spans="1:10" s="2" customFormat="1" ht="12.75">
      <c r="A89" s="2" t="s">
        <v>143</v>
      </c>
      <c r="B89" s="11">
        <v>11</v>
      </c>
      <c r="C89" s="11">
        <v>177</v>
      </c>
      <c r="D89" s="12">
        <f>SUM(C89)/(B89)</f>
        <v>16.09090909090909</v>
      </c>
      <c r="E89" s="11" t="s">
        <v>208</v>
      </c>
      <c r="F89" s="11">
        <v>2</v>
      </c>
      <c r="G89" s="11"/>
      <c r="H89" s="11"/>
      <c r="I89" s="11"/>
      <c r="J89" s="11"/>
    </row>
    <row r="90" spans="1:10" s="2" customFormat="1" ht="12.75">
      <c r="A90" s="2" t="s">
        <v>140</v>
      </c>
      <c r="B90" s="11">
        <v>10</v>
      </c>
      <c r="C90" s="11">
        <v>122</v>
      </c>
      <c r="D90" s="12">
        <f t="shared" si="14"/>
        <v>12.2</v>
      </c>
      <c r="E90" s="11" t="s">
        <v>244</v>
      </c>
      <c r="F90" s="11">
        <v>1</v>
      </c>
      <c r="G90" s="11"/>
      <c r="H90" s="11"/>
      <c r="I90" s="11"/>
      <c r="J90" s="11"/>
    </row>
    <row r="91" spans="1:10" s="2" customFormat="1" ht="12.75">
      <c r="A91" s="2" t="s">
        <v>127</v>
      </c>
      <c r="B91" s="11">
        <v>7</v>
      </c>
      <c r="C91" s="11">
        <v>123</v>
      </c>
      <c r="D91" s="12">
        <f t="shared" si="14"/>
        <v>17.571428571428573</v>
      </c>
      <c r="E91" s="11">
        <v>40</v>
      </c>
      <c r="F91" s="11">
        <v>0</v>
      </c>
      <c r="G91" s="11"/>
      <c r="H91" s="11"/>
      <c r="I91" s="11"/>
      <c r="J91" s="11"/>
    </row>
    <row r="92" spans="1:10" s="2" customFormat="1" ht="12.75">
      <c r="A92" s="2" t="s">
        <v>132</v>
      </c>
      <c r="B92" s="11">
        <v>6</v>
      </c>
      <c r="C92" s="11">
        <v>124</v>
      </c>
      <c r="D92" s="12">
        <f t="shared" si="14"/>
        <v>20.666666666666668</v>
      </c>
      <c r="E92" s="11">
        <v>56</v>
      </c>
      <c r="F92" s="11">
        <v>0</v>
      </c>
      <c r="G92" s="11"/>
      <c r="H92" s="11"/>
      <c r="I92" s="11"/>
      <c r="J92" s="11"/>
    </row>
    <row r="93" spans="1:10" s="2" customFormat="1" ht="12.75">
      <c r="A93" s="2" t="s">
        <v>146</v>
      </c>
      <c r="B93" s="11">
        <v>2</v>
      </c>
      <c r="C93" s="11">
        <v>21</v>
      </c>
      <c r="D93" s="12">
        <f t="shared" si="14"/>
        <v>10.5</v>
      </c>
      <c r="E93" s="11">
        <v>18</v>
      </c>
      <c r="F93" s="11">
        <v>0</v>
      </c>
      <c r="G93" s="11"/>
      <c r="H93" s="11"/>
      <c r="I93" s="11"/>
      <c r="J93" s="11"/>
    </row>
    <row r="94" spans="1:10" s="2" customFormat="1" ht="12.75">
      <c r="A94" s="2" t="s">
        <v>164</v>
      </c>
      <c r="B94" s="11">
        <v>2</v>
      </c>
      <c r="C94" s="11">
        <v>12</v>
      </c>
      <c r="D94" s="12">
        <f t="shared" si="14"/>
        <v>6</v>
      </c>
      <c r="E94" s="11">
        <v>12</v>
      </c>
      <c r="F94" s="11">
        <v>0</v>
      </c>
      <c r="G94" s="11"/>
      <c r="H94" s="11"/>
      <c r="I94" s="11"/>
      <c r="J94" s="11"/>
    </row>
    <row r="95" spans="1:10" ht="12.75">
      <c r="A95" s="8" t="s">
        <v>21</v>
      </c>
      <c r="B95" s="9">
        <f>SUM(B86:B94)</f>
        <v>88</v>
      </c>
      <c r="C95" s="9">
        <f>SUM(C86:C94)</f>
        <v>1321</v>
      </c>
      <c r="D95" s="10">
        <f t="shared" si="14"/>
        <v>15.011363636363637</v>
      </c>
      <c r="E95" s="9" t="s">
        <v>221</v>
      </c>
      <c r="F95" s="9">
        <f>SUM(F86:F94)</f>
        <v>14</v>
      </c>
      <c r="G95" s="9"/>
      <c r="H95" s="9"/>
      <c r="I95" s="9"/>
      <c r="J95" s="9"/>
    </row>
    <row r="96" spans="1:10" ht="12.75">
      <c r="A96" s="8" t="s">
        <v>17</v>
      </c>
      <c r="B96" s="9">
        <v>36</v>
      </c>
      <c r="C96" s="9">
        <v>438</v>
      </c>
      <c r="D96" s="10">
        <f t="shared" si="14"/>
        <v>12.166666666666666</v>
      </c>
      <c r="E96" s="9" t="s">
        <v>209</v>
      </c>
      <c r="F96" s="9">
        <v>2</v>
      </c>
      <c r="G96" s="9"/>
      <c r="H96" s="9"/>
      <c r="I96" s="9"/>
      <c r="J96" s="9"/>
    </row>
    <row r="97" spans="1:10" ht="12.75">
      <c r="A97" s="8"/>
      <c r="B97" s="9"/>
      <c r="C97" s="9"/>
      <c r="D97" s="10"/>
      <c r="E97" s="9"/>
      <c r="F97" s="9"/>
      <c r="G97" s="9"/>
      <c r="H97" s="9"/>
      <c r="I97" s="9"/>
      <c r="J97" s="9"/>
    </row>
    <row r="98" spans="1:10" ht="12.75">
      <c r="A98" s="8"/>
      <c r="B98" s="9" t="s">
        <v>34</v>
      </c>
      <c r="C98" s="9" t="s">
        <v>34</v>
      </c>
      <c r="D98" s="9" t="s">
        <v>34</v>
      </c>
      <c r="E98" s="9"/>
      <c r="F98" s="9"/>
      <c r="G98" s="9"/>
      <c r="H98" s="9"/>
      <c r="I98" s="9"/>
      <c r="J98" s="9"/>
    </row>
    <row r="99" spans="1:10" ht="12.75">
      <c r="A99" s="8" t="s">
        <v>44</v>
      </c>
      <c r="B99" s="9" t="s">
        <v>54</v>
      </c>
      <c r="C99" s="9" t="s">
        <v>43</v>
      </c>
      <c r="D99" s="9" t="s">
        <v>55</v>
      </c>
      <c r="E99" s="9" t="s">
        <v>45</v>
      </c>
      <c r="F99" s="9" t="s">
        <v>46</v>
      </c>
      <c r="G99" s="9" t="s">
        <v>47</v>
      </c>
      <c r="H99" s="9" t="s">
        <v>49</v>
      </c>
      <c r="I99" s="9" t="s">
        <v>48</v>
      </c>
      <c r="J99" s="9"/>
    </row>
    <row r="100" spans="1:10" s="2" customFormat="1" ht="12.75">
      <c r="A100" s="2" t="s">
        <v>121</v>
      </c>
      <c r="B100" s="11">
        <v>7</v>
      </c>
      <c r="C100" s="11">
        <v>1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f aca="true" t="shared" si="15" ref="I100:I113">SUM(B100*6)+(C100*6)+(D100*6)+(E100)+(F100*2)+(G100*3)+(H100*2)</f>
        <v>54</v>
      </c>
      <c r="J100" s="11"/>
    </row>
    <row r="101" spans="1:10" s="2" customFormat="1" ht="12.75">
      <c r="A101" s="2" t="s">
        <v>124</v>
      </c>
      <c r="B101" s="11">
        <v>0</v>
      </c>
      <c r="C101" s="11">
        <v>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f t="shared" si="15"/>
        <v>42</v>
      </c>
      <c r="J101" s="11"/>
    </row>
    <row r="102" spans="1:10" s="2" customFormat="1" ht="12.75">
      <c r="A102" s="2" t="s">
        <v>129</v>
      </c>
      <c r="B102" s="11">
        <v>0</v>
      </c>
      <c r="C102" s="11">
        <v>0</v>
      </c>
      <c r="D102" s="11">
        <v>0</v>
      </c>
      <c r="E102" s="11">
        <v>24</v>
      </c>
      <c r="F102" s="11">
        <v>0</v>
      </c>
      <c r="G102" s="11">
        <v>1</v>
      </c>
      <c r="H102" s="11">
        <v>0</v>
      </c>
      <c r="I102" s="11">
        <f t="shared" si="15"/>
        <v>27</v>
      </c>
      <c r="J102" s="11"/>
    </row>
    <row r="103" spans="1:10" s="2" customFormat="1" ht="12.75">
      <c r="A103" s="2" t="s">
        <v>120</v>
      </c>
      <c r="B103" s="11">
        <v>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f t="shared" si="15"/>
        <v>18</v>
      </c>
      <c r="J103" s="11"/>
    </row>
    <row r="104" spans="1:10" s="2" customFormat="1" ht="12.75">
      <c r="A104" s="2" t="s">
        <v>126</v>
      </c>
      <c r="B104" s="11">
        <v>0</v>
      </c>
      <c r="C104" s="11">
        <v>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 t="shared" si="15"/>
        <v>18</v>
      </c>
      <c r="J104" s="11"/>
    </row>
    <row r="105" spans="1:10" s="2" customFormat="1" ht="12.75">
      <c r="A105" s="2" t="s">
        <v>143</v>
      </c>
      <c r="B105" s="11">
        <v>0</v>
      </c>
      <c r="C105" s="11">
        <v>2</v>
      </c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f t="shared" si="15"/>
        <v>18</v>
      </c>
      <c r="J105" s="11"/>
    </row>
    <row r="106" spans="1:10" s="2" customFormat="1" ht="12.75">
      <c r="A106" s="2" t="s">
        <v>140</v>
      </c>
      <c r="B106" s="11">
        <v>0</v>
      </c>
      <c r="C106" s="11">
        <v>1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f t="shared" si="15"/>
        <v>12</v>
      </c>
      <c r="J106" s="11"/>
    </row>
    <row r="107" spans="1:10" s="2" customFormat="1" ht="12.75">
      <c r="A107" s="2" t="s">
        <v>127</v>
      </c>
      <c r="B107" s="11">
        <v>0</v>
      </c>
      <c r="C107" s="11">
        <v>0</v>
      </c>
      <c r="D107" s="11">
        <v>1</v>
      </c>
      <c r="E107" s="11">
        <v>0</v>
      </c>
      <c r="F107" s="11">
        <v>1</v>
      </c>
      <c r="G107" s="11">
        <v>0</v>
      </c>
      <c r="H107" s="11">
        <v>0</v>
      </c>
      <c r="I107" s="11">
        <f t="shared" si="15"/>
        <v>8</v>
      </c>
      <c r="J107" s="11"/>
    </row>
    <row r="108" spans="1:10" s="2" customFormat="1" ht="12.75">
      <c r="A108" s="2" t="s">
        <v>123</v>
      </c>
      <c r="B108" s="11">
        <v>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f t="shared" si="15"/>
        <v>6</v>
      </c>
      <c r="J108" s="11"/>
    </row>
    <row r="109" spans="1:10" s="2" customFormat="1" ht="12.75">
      <c r="A109" s="2" t="s">
        <v>122</v>
      </c>
      <c r="B109" s="11">
        <v>1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f t="shared" si="15"/>
        <v>6</v>
      </c>
      <c r="J109" s="11"/>
    </row>
    <row r="110" spans="1:10" s="2" customFormat="1" ht="12.75">
      <c r="A110" s="2" t="s">
        <v>146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f t="shared" si="15"/>
        <v>2</v>
      </c>
      <c r="J110" s="11"/>
    </row>
    <row r="111" spans="1:10" s="2" customFormat="1" ht="12.75">
      <c r="A111" s="2" t="s">
        <v>142</v>
      </c>
      <c r="B111" s="11">
        <v>0</v>
      </c>
      <c r="C111" s="11">
        <v>0</v>
      </c>
      <c r="D111" s="11">
        <v>0</v>
      </c>
      <c r="E111" s="11">
        <v>0</v>
      </c>
      <c r="F111" s="11">
        <v>1</v>
      </c>
      <c r="G111" s="11">
        <v>0</v>
      </c>
      <c r="H111" s="11">
        <v>0</v>
      </c>
      <c r="I111" s="11">
        <f t="shared" si="15"/>
        <v>2</v>
      </c>
      <c r="J111" s="11"/>
    </row>
    <row r="112" spans="1:10" ht="12.75">
      <c r="A112" s="8" t="s">
        <v>21</v>
      </c>
      <c r="B112" s="9">
        <f aca="true" t="shared" si="16" ref="B112:H112">SUM(B100:B111)</f>
        <v>12</v>
      </c>
      <c r="C112" s="9">
        <f t="shared" si="16"/>
        <v>14</v>
      </c>
      <c r="D112" s="9">
        <f t="shared" si="16"/>
        <v>4</v>
      </c>
      <c r="E112" s="9">
        <f t="shared" si="16"/>
        <v>24</v>
      </c>
      <c r="F112" s="9">
        <f t="shared" si="16"/>
        <v>2</v>
      </c>
      <c r="G112" s="9">
        <f t="shared" si="16"/>
        <v>1</v>
      </c>
      <c r="H112" s="9">
        <f t="shared" si="16"/>
        <v>1</v>
      </c>
      <c r="I112" s="9">
        <f t="shared" si="15"/>
        <v>213</v>
      </c>
      <c r="J112" s="9"/>
    </row>
    <row r="113" spans="1:10" ht="12.75">
      <c r="A113" s="8" t="s">
        <v>17</v>
      </c>
      <c r="B113" s="9">
        <v>5</v>
      </c>
      <c r="C113" s="9">
        <v>2</v>
      </c>
      <c r="D113" s="9">
        <v>1</v>
      </c>
      <c r="E113" s="9">
        <v>7</v>
      </c>
      <c r="F113" s="9">
        <v>0</v>
      </c>
      <c r="G113" s="9">
        <v>1</v>
      </c>
      <c r="H113" s="9">
        <v>0</v>
      </c>
      <c r="I113" s="9">
        <f t="shared" si="15"/>
        <v>58</v>
      </c>
      <c r="J113" s="9"/>
    </row>
    <row r="114" spans="1:10" ht="12.75">
      <c r="A114" s="8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8" t="s">
        <v>50</v>
      </c>
      <c r="B115" s="9" t="s">
        <v>52</v>
      </c>
      <c r="C115" s="9" t="s">
        <v>53</v>
      </c>
      <c r="D115" s="9" t="s">
        <v>41</v>
      </c>
      <c r="E115" s="9" t="s">
        <v>51</v>
      </c>
      <c r="F115" s="9" t="s">
        <v>51</v>
      </c>
      <c r="G115" s="9" t="s">
        <v>41</v>
      </c>
      <c r="H115" s="9" t="s">
        <v>56</v>
      </c>
      <c r="I115" s="9" t="s">
        <v>48</v>
      </c>
      <c r="J115" s="25" t="s">
        <v>81</v>
      </c>
    </row>
    <row r="116" spans="1:10" s="2" customFormat="1" ht="12.75">
      <c r="A116" s="2" t="s">
        <v>129</v>
      </c>
      <c r="B116" s="11">
        <v>24</v>
      </c>
      <c r="C116" s="11">
        <v>28</v>
      </c>
      <c r="D116" s="13">
        <f>SUM(B116/C116)</f>
        <v>0.8571428571428571</v>
      </c>
      <c r="E116" s="19">
        <v>1</v>
      </c>
      <c r="F116" s="19">
        <v>1</v>
      </c>
      <c r="G116" s="13">
        <f>SUM(F116)/(E116)</f>
        <v>1</v>
      </c>
      <c r="H116" s="11">
        <v>29</v>
      </c>
      <c r="I116" s="11">
        <f>SUM(B116)+(E116*3)</f>
        <v>27</v>
      </c>
      <c r="J116" s="26" t="s">
        <v>222</v>
      </c>
    </row>
    <row r="117" spans="1:10" s="8" customFormat="1" ht="12.75">
      <c r="A117" s="8" t="s">
        <v>21</v>
      </c>
      <c r="B117" s="9">
        <f>SUM(B116:B116)</f>
        <v>24</v>
      </c>
      <c r="C117" s="9">
        <f>SUM(C116:C116)</f>
        <v>28</v>
      </c>
      <c r="D117" s="14">
        <f>SUM(B117/C117)</f>
        <v>0.8571428571428571</v>
      </c>
      <c r="E117" s="24">
        <f>SUM(E116:E116)</f>
        <v>1</v>
      </c>
      <c r="F117" s="24">
        <f>SUM(F116:F116)</f>
        <v>1</v>
      </c>
      <c r="G117" s="31">
        <f>SUM(F117)/(E117)</f>
        <v>1</v>
      </c>
      <c r="H117" s="9">
        <v>29</v>
      </c>
      <c r="I117" s="9">
        <f>SUM(B117)+(E117*3)</f>
        <v>27</v>
      </c>
      <c r="J117" s="25" t="s">
        <v>222</v>
      </c>
    </row>
    <row r="118" spans="1:10" s="8" customFormat="1" ht="12">
      <c r="A118" s="8" t="s">
        <v>17</v>
      </c>
      <c r="B118" s="9">
        <v>7</v>
      </c>
      <c r="C118" s="9">
        <v>8</v>
      </c>
      <c r="D118" s="14">
        <f>SUM(B118/C118)</f>
        <v>0.875</v>
      </c>
      <c r="E118" s="24">
        <v>1</v>
      </c>
      <c r="F118" s="24">
        <v>2</v>
      </c>
      <c r="G118" s="14">
        <f>SUM(E118/F118)</f>
        <v>0.5</v>
      </c>
      <c r="H118" s="9">
        <v>31</v>
      </c>
      <c r="I118" s="9">
        <f>SUM(B118)+(E118*3)</f>
        <v>10</v>
      </c>
      <c r="J118" s="25" t="s">
        <v>291</v>
      </c>
    </row>
    <row r="119" spans="1:10" ht="12.75">
      <c r="A119" s="8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8" t="s">
        <v>74</v>
      </c>
      <c r="B120" s="9" t="s">
        <v>76</v>
      </c>
      <c r="C120" s="9" t="s">
        <v>33</v>
      </c>
      <c r="D120" s="9" t="s">
        <v>23</v>
      </c>
      <c r="E120" s="9" t="s">
        <v>56</v>
      </c>
      <c r="F120" s="9" t="s">
        <v>34</v>
      </c>
      <c r="G120" s="9"/>
      <c r="H120" s="9"/>
      <c r="I120" s="9"/>
      <c r="J120" s="9"/>
    </row>
    <row r="121" spans="1:10" s="2" customFormat="1" ht="12.75">
      <c r="A121" s="2" t="s">
        <v>124</v>
      </c>
      <c r="B121" s="11">
        <v>4</v>
      </c>
      <c r="C121" s="11">
        <v>102</v>
      </c>
      <c r="D121" s="12">
        <f aca="true" t="shared" si="17" ref="D121:D128">SUM(C121)/(B121)</f>
        <v>25.5</v>
      </c>
      <c r="E121" s="11">
        <v>43</v>
      </c>
      <c r="F121" s="11">
        <v>0</v>
      </c>
      <c r="G121" s="11"/>
      <c r="H121" s="11"/>
      <c r="I121" s="11"/>
      <c r="J121" s="11"/>
    </row>
    <row r="122" spans="1:10" s="2" customFormat="1" ht="12.75">
      <c r="A122" s="2" t="s">
        <v>127</v>
      </c>
      <c r="B122" s="11">
        <v>1</v>
      </c>
      <c r="C122" s="11">
        <v>23</v>
      </c>
      <c r="D122" s="12">
        <f t="shared" si="17"/>
        <v>23</v>
      </c>
      <c r="E122" s="11">
        <v>23</v>
      </c>
      <c r="F122" s="11">
        <v>0</v>
      </c>
      <c r="G122" s="11"/>
      <c r="H122" s="11"/>
      <c r="I122" s="11"/>
      <c r="J122" s="11"/>
    </row>
    <row r="123" spans="1:10" s="2" customFormat="1" ht="12.75">
      <c r="A123" s="2" t="s">
        <v>143</v>
      </c>
      <c r="B123" s="11">
        <v>1</v>
      </c>
      <c r="C123" s="11">
        <v>19</v>
      </c>
      <c r="D123" s="12">
        <f t="shared" si="17"/>
        <v>19</v>
      </c>
      <c r="E123" s="11">
        <v>19</v>
      </c>
      <c r="F123" s="11">
        <v>0</v>
      </c>
      <c r="G123" s="11"/>
      <c r="H123" s="11"/>
      <c r="I123" s="11"/>
      <c r="J123" s="11"/>
    </row>
    <row r="124" spans="1:10" s="2" customFormat="1" ht="12.75">
      <c r="A124" s="2" t="s">
        <v>144</v>
      </c>
      <c r="B124" s="11">
        <v>1</v>
      </c>
      <c r="C124" s="11">
        <v>17</v>
      </c>
      <c r="D124" s="12">
        <f t="shared" si="17"/>
        <v>17</v>
      </c>
      <c r="E124" s="11">
        <v>17</v>
      </c>
      <c r="F124" s="11">
        <v>0</v>
      </c>
      <c r="G124" s="11"/>
      <c r="H124" s="11"/>
      <c r="I124" s="11"/>
      <c r="J124" s="11"/>
    </row>
    <row r="125" spans="1:10" s="2" customFormat="1" ht="12.75">
      <c r="A125" s="2" t="s">
        <v>147</v>
      </c>
      <c r="B125" s="11">
        <v>1</v>
      </c>
      <c r="C125" s="11">
        <v>14</v>
      </c>
      <c r="D125" s="12">
        <f t="shared" si="17"/>
        <v>14</v>
      </c>
      <c r="E125" s="11">
        <v>14</v>
      </c>
      <c r="F125" s="11">
        <v>0</v>
      </c>
      <c r="G125" s="11"/>
      <c r="H125" s="11"/>
      <c r="I125" s="11"/>
      <c r="J125" s="11"/>
    </row>
    <row r="126" spans="1:10" s="2" customFormat="1" ht="12.75">
      <c r="A126" s="2" t="s">
        <v>142</v>
      </c>
      <c r="B126" s="11">
        <v>1</v>
      </c>
      <c r="C126" s="11">
        <v>9</v>
      </c>
      <c r="D126" s="12">
        <f t="shared" si="17"/>
        <v>9</v>
      </c>
      <c r="E126" s="11">
        <v>9</v>
      </c>
      <c r="F126" s="11">
        <v>0</v>
      </c>
      <c r="G126" s="11"/>
      <c r="H126" s="11"/>
      <c r="I126" s="11"/>
      <c r="J126" s="11"/>
    </row>
    <row r="127" spans="1:10" ht="12.75">
      <c r="A127" s="8" t="s">
        <v>21</v>
      </c>
      <c r="B127" s="9">
        <f>SUM(B121:B126)</f>
        <v>9</v>
      </c>
      <c r="C127" s="9">
        <f>SUM(C121:C126)</f>
        <v>184</v>
      </c>
      <c r="D127" s="10">
        <f t="shared" si="17"/>
        <v>20.444444444444443</v>
      </c>
      <c r="E127" s="9">
        <v>43</v>
      </c>
      <c r="F127" s="9">
        <f>SUM(F121:F126)</f>
        <v>0</v>
      </c>
      <c r="G127" s="9"/>
      <c r="H127" s="9"/>
      <c r="I127" s="9"/>
      <c r="J127" s="9"/>
    </row>
    <row r="128" spans="1:10" ht="12.75">
      <c r="A128" s="8" t="s">
        <v>17</v>
      </c>
      <c r="B128" s="9">
        <v>35</v>
      </c>
      <c r="C128" s="9">
        <v>572</v>
      </c>
      <c r="D128" s="10">
        <f t="shared" si="17"/>
        <v>16.34285714285714</v>
      </c>
      <c r="E128" s="9">
        <v>33</v>
      </c>
      <c r="F128" s="9">
        <v>0</v>
      </c>
      <c r="G128" s="9"/>
      <c r="H128" s="9"/>
      <c r="I128" s="9"/>
      <c r="J128" s="9"/>
    </row>
    <row r="130" spans="1:6" ht="12.75">
      <c r="A130" s="8" t="s">
        <v>72</v>
      </c>
      <c r="B130" s="9" t="s">
        <v>77</v>
      </c>
      <c r="C130" s="9" t="s">
        <v>33</v>
      </c>
      <c r="D130" s="9" t="s">
        <v>23</v>
      </c>
      <c r="E130" s="9" t="s">
        <v>56</v>
      </c>
      <c r="F130" s="9" t="s">
        <v>34</v>
      </c>
    </row>
    <row r="131" spans="1:6" s="2" customFormat="1" ht="12.75">
      <c r="A131" s="2" t="s">
        <v>124</v>
      </c>
      <c r="B131" s="11">
        <v>12</v>
      </c>
      <c r="C131" s="11">
        <v>166</v>
      </c>
      <c r="D131" s="12">
        <f aca="true" t="shared" si="18" ref="D131:D138">SUM(C131)/(B131)</f>
        <v>13.833333333333334</v>
      </c>
      <c r="E131" s="11">
        <v>65</v>
      </c>
      <c r="F131" s="11">
        <v>0</v>
      </c>
    </row>
    <row r="132" spans="1:6" s="2" customFormat="1" ht="12.75">
      <c r="A132" s="2" t="s">
        <v>143</v>
      </c>
      <c r="B132" s="11">
        <v>4</v>
      </c>
      <c r="C132" s="11">
        <v>92</v>
      </c>
      <c r="D132" s="12">
        <f t="shared" si="18"/>
        <v>23</v>
      </c>
      <c r="E132" s="11" t="s">
        <v>272</v>
      </c>
      <c r="F132" s="11">
        <v>1</v>
      </c>
    </row>
    <row r="133" spans="1:6" s="2" customFormat="1" ht="12.75">
      <c r="A133" s="2" t="s">
        <v>127</v>
      </c>
      <c r="B133" s="11">
        <v>3</v>
      </c>
      <c r="C133" s="11">
        <v>88</v>
      </c>
      <c r="D133" s="12">
        <f t="shared" si="18"/>
        <v>29.333333333333332</v>
      </c>
      <c r="E133" s="11" t="s">
        <v>283</v>
      </c>
      <c r="F133" s="11">
        <v>1</v>
      </c>
    </row>
    <row r="134" spans="1:6" s="2" customFormat="1" ht="12.75">
      <c r="A134" s="2" t="s">
        <v>121</v>
      </c>
      <c r="B134" s="11">
        <v>1</v>
      </c>
      <c r="C134" s="11">
        <v>13</v>
      </c>
      <c r="D134" s="12">
        <f t="shared" si="18"/>
        <v>13</v>
      </c>
      <c r="E134" s="11">
        <v>13</v>
      </c>
      <c r="F134" s="11">
        <v>0</v>
      </c>
    </row>
    <row r="135" spans="1:6" s="2" customFormat="1" ht="12.75">
      <c r="A135" s="2" t="s">
        <v>140</v>
      </c>
      <c r="B135" s="11">
        <v>1</v>
      </c>
      <c r="C135" s="11">
        <v>12</v>
      </c>
      <c r="D135" s="12">
        <f t="shared" si="18"/>
        <v>12</v>
      </c>
      <c r="E135" s="11">
        <v>12</v>
      </c>
      <c r="F135" s="11">
        <v>0</v>
      </c>
    </row>
    <row r="136" spans="1:6" s="2" customFormat="1" ht="12.75">
      <c r="A136" s="2" t="s">
        <v>146</v>
      </c>
      <c r="B136" s="11">
        <v>1</v>
      </c>
      <c r="C136" s="11">
        <v>2</v>
      </c>
      <c r="D136" s="12">
        <f t="shared" si="18"/>
        <v>2</v>
      </c>
      <c r="E136" s="11">
        <v>2</v>
      </c>
      <c r="F136" s="11">
        <v>0</v>
      </c>
    </row>
    <row r="137" spans="1:6" ht="12.75">
      <c r="A137" s="8" t="s">
        <v>21</v>
      </c>
      <c r="B137" s="9">
        <f>SUM(B131:B136)</f>
        <v>22</v>
      </c>
      <c r="C137" s="9">
        <f>SUM(C131:C136)</f>
        <v>373</v>
      </c>
      <c r="D137" s="10">
        <f t="shared" si="18"/>
        <v>16.954545454545453</v>
      </c>
      <c r="E137" s="9" t="s">
        <v>272</v>
      </c>
      <c r="F137" s="9">
        <f>SUM(F131:F136)</f>
        <v>2</v>
      </c>
    </row>
    <row r="138" spans="1:6" ht="12.75">
      <c r="A138" s="8" t="s">
        <v>17</v>
      </c>
      <c r="B138" s="9">
        <v>8</v>
      </c>
      <c r="C138" s="9">
        <v>76</v>
      </c>
      <c r="D138" s="10">
        <f t="shared" si="18"/>
        <v>9.5</v>
      </c>
      <c r="E138" s="9">
        <v>17</v>
      </c>
      <c r="F138" s="9">
        <v>0</v>
      </c>
    </row>
    <row r="140" spans="1:6" ht="12.75">
      <c r="A140" s="8" t="s">
        <v>58</v>
      </c>
      <c r="B140" s="9" t="s">
        <v>78</v>
      </c>
      <c r="C140" s="9" t="s">
        <v>33</v>
      </c>
      <c r="D140" s="9" t="s">
        <v>23</v>
      </c>
      <c r="E140" s="9" t="s">
        <v>56</v>
      </c>
      <c r="F140" s="9" t="s">
        <v>34</v>
      </c>
    </row>
    <row r="141" spans="1:6" s="2" customFormat="1" ht="12.75">
      <c r="A141" s="2" t="s">
        <v>124</v>
      </c>
      <c r="B141" s="11">
        <v>3</v>
      </c>
      <c r="C141" s="11">
        <v>0</v>
      </c>
      <c r="D141" s="12">
        <f>SUM(C141)/(B141)</f>
        <v>0</v>
      </c>
      <c r="E141" s="11">
        <v>0</v>
      </c>
      <c r="F141" s="11">
        <v>0</v>
      </c>
    </row>
    <row r="142" spans="1:6" s="2" customFormat="1" ht="12.75">
      <c r="A142" s="2" t="s">
        <v>121</v>
      </c>
      <c r="B142" s="11">
        <v>1</v>
      </c>
      <c r="C142" s="11">
        <v>27</v>
      </c>
      <c r="D142" s="12">
        <f>SUM(C142)/(B142)</f>
        <v>27</v>
      </c>
      <c r="E142" s="11" t="s">
        <v>240</v>
      </c>
      <c r="F142" s="11">
        <v>1</v>
      </c>
    </row>
    <row r="143" spans="1:6" s="2" customFormat="1" ht="12.75">
      <c r="A143" s="2" t="s">
        <v>140</v>
      </c>
      <c r="B143" s="11">
        <v>1</v>
      </c>
      <c r="C143" s="11">
        <v>0</v>
      </c>
      <c r="D143" s="12">
        <f>SUM(C143)/(B143)</f>
        <v>0</v>
      </c>
      <c r="E143" s="11">
        <v>0</v>
      </c>
      <c r="F143" s="11">
        <v>0</v>
      </c>
    </row>
    <row r="144" spans="1:6" ht="12.75">
      <c r="A144" s="8" t="s">
        <v>21</v>
      </c>
      <c r="B144" s="9">
        <f>SUM(B141:B143)</f>
        <v>5</v>
      </c>
      <c r="C144" s="9">
        <f>SUM(C141:C143)</f>
        <v>27</v>
      </c>
      <c r="D144" s="10">
        <f>SUM(C144)/(B144)</f>
        <v>5.4</v>
      </c>
      <c r="E144" s="9" t="s">
        <v>240</v>
      </c>
      <c r="F144" s="9">
        <f>SUM(F141:F143)</f>
        <v>1</v>
      </c>
    </row>
    <row r="145" spans="1:6" ht="12.75">
      <c r="A145" s="8" t="s">
        <v>17</v>
      </c>
      <c r="B145" s="9">
        <v>6</v>
      </c>
      <c r="C145" s="9">
        <v>75</v>
      </c>
      <c r="D145" s="10">
        <f>SUM(C145)/(B145)</f>
        <v>12.5</v>
      </c>
      <c r="E145" s="9">
        <v>31</v>
      </c>
      <c r="F145" s="9">
        <v>0</v>
      </c>
    </row>
    <row r="147" spans="1:6" ht="12.75">
      <c r="A147" s="8" t="s">
        <v>73</v>
      </c>
      <c r="B147" s="9" t="s">
        <v>75</v>
      </c>
      <c r="C147" s="9" t="s">
        <v>33</v>
      </c>
      <c r="D147" s="9" t="s">
        <v>23</v>
      </c>
      <c r="E147" s="9" t="s">
        <v>56</v>
      </c>
      <c r="F147" s="9"/>
    </row>
    <row r="148" spans="1:6" s="2" customFormat="1" ht="12.75">
      <c r="A148" s="2" t="s">
        <v>132</v>
      </c>
      <c r="B148" s="11">
        <v>1</v>
      </c>
      <c r="C148" s="11">
        <v>41</v>
      </c>
      <c r="D148" s="12">
        <f aca="true" t="shared" si="19" ref="D148:D153">SUM(C148)/(B148)</f>
        <v>41</v>
      </c>
      <c r="E148" s="11">
        <v>41</v>
      </c>
      <c r="F148" s="11"/>
    </row>
    <row r="149" spans="1:6" s="2" customFormat="1" ht="12.75">
      <c r="A149" s="2" t="s">
        <v>120</v>
      </c>
      <c r="B149" s="11">
        <v>6</v>
      </c>
      <c r="C149" s="11">
        <v>224</v>
      </c>
      <c r="D149" s="12">
        <f t="shared" si="19"/>
        <v>37.333333333333336</v>
      </c>
      <c r="E149" s="11">
        <v>58</v>
      </c>
      <c r="F149" s="11"/>
    </row>
    <row r="150" spans="1:6" s="2" customFormat="1" ht="12.75">
      <c r="A150" s="2" t="s">
        <v>141</v>
      </c>
      <c r="B150" s="11">
        <v>3</v>
      </c>
      <c r="C150" s="11">
        <v>77</v>
      </c>
      <c r="D150" s="12">
        <f t="shared" si="19"/>
        <v>25.666666666666668</v>
      </c>
      <c r="E150" s="11">
        <v>36</v>
      </c>
      <c r="F150" s="11"/>
    </row>
    <row r="151" spans="1:6" s="2" customFormat="1" ht="12.75">
      <c r="A151" s="2" t="s">
        <v>251</v>
      </c>
      <c r="B151" s="11">
        <v>2</v>
      </c>
      <c r="C151" s="11">
        <v>0</v>
      </c>
      <c r="D151" s="12">
        <f t="shared" si="19"/>
        <v>0</v>
      </c>
      <c r="E151" s="11">
        <v>0</v>
      </c>
      <c r="F151" s="11"/>
    </row>
    <row r="152" spans="1:6" ht="12.75">
      <c r="A152" s="8" t="s">
        <v>21</v>
      </c>
      <c r="B152" s="9">
        <f>SUM(B148:B151)</f>
        <v>12</v>
      </c>
      <c r="C152" s="9">
        <f>SUM(C148:C151)</f>
        <v>342</v>
      </c>
      <c r="D152" s="10">
        <f t="shared" si="19"/>
        <v>28.5</v>
      </c>
      <c r="E152" s="9">
        <v>58</v>
      </c>
      <c r="F152" s="9"/>
    </row>
    <row r="153" spans="1:6" ht="12.75">
      <c r="A153" s="8" t="s">
        <v>17</v>
      </c>
      <c r="B153" s="9">
        <v>33</v>
      </c>
      <c r="C153" s="9">
        <v>931</v>
      </c>
      <c r="D153" s="10">
        <f t="shared" si="19"/>
        <v>28.21212121212121</v>
      </c>
      <c r="E153" s="9">
        <v>50</v>
      </c>
      <c r="F153" s="9"/>
    </row>
    <row r="155" spans="1:8" ht="12.75">
      <c r="A155" s="8" t="s">
        <v>85</v>
      </c>
      <c r="B155" s="9" t="s">
        <v>67</v>
      </c>
      <c r="C155" s="9" t="s">
        <v>82</v>
      </c>
      <c r="D155" s="9" t="s">
        <v>68</v>
      </c>
      <c r="E155" s="9" t="s">
        <v>69</v>
      </c>
      <c r="F155" s="9" t="s">
        <v>62</v>
      </c>
      <c r="G155" s="9" t="s">
        <v>83</v>
      </c>
      <c r="H155" s="9" t="s">
        <v>84</v>
      </c>
    </row>
    <row r="156" spans="1:8" s="2" customFormat="1" ht="12.75">
      <c r="A156" s="2" t="s">
        <v>126</v>
      </c>
      <c r="B156" s="11">
        <v>15</v>
      </c>
      <c r="C156" s="11">
        <v>52</v>
      </c>
      <c r="D156" s="11">
        <f aca="true" t="shared" si="20" ref="D156:D192">SUM(B156+C156)</f>
        <v>67</v>
      </c>
      <c r="E156" s="11">
        <v>0</v>
      </c>
      <c r="F156" s="11">
        <v>13</v>
      </c>
      <c r="G156" s="11">
        <v>4</v>
      </c>
      <c r="H156" s="11">
        <v>4</v>
      </c>
    </row>
    <row r="157" spans="1:8" s="2" customFormat="1" ht="12.75">
      <c r="A157" s="2" t="s">
        <v>122</v>
      </c>
      <c r="B157" s="11">
        <v>9</v>
      </c>
      <c r="C157" s="11">
        <v>53</v>
      </c>
      <c r="D157" s="11">
        <f t="shared" si="20"/>
        <v>62</v>
      </c>
      <c r="E157" s="11">
        <v>1</v>
      </c>
      <c r="F157" s="11">
        <v>11</v>
      </c>
      <c r="G157" s="11">
        <v>5</v>
      </c>
      <c r="H157" s="11">
        <v>1</v>
      </c>
    </row>
    <row r="158" spans="1:8" s="2" customFormat="1" ht="12.75">
      <c r="A158" s="2" t="s">
        <v>121</v>
      </c>
      <c r="B158" s="11">
        <v>14</v>
      </c>
      <c r="C158" s="11">
        <v>37</v>
      </c>
      <c r="D158" s="11">
        <f t="shared" si="20"/>
        <v>51</v>
      </c>
      <c r="E158" s="11">
        <v>1</v>
      </c>
      <c r="F158" s="11">
        <v>7</v>
      </c>
      <c r="G158" s="11">
        <v>3</v>
      </c>
      <c r="H158" s="11">
        <v>3</v>
      </c>
    </row>
    <row r="159" spans="1:8" s="2" customFormat="1" ht="12.75">
      <c r="A159" s="2" t="s">
        <v>149</v>
      </c>
      <c r="B159" s="11">
        <v>3</v>
      </c>
      <c r="C159" s="11">
        <v>44</v>
      </c>
      <c r="D159" s="11">
        <f t="shared" si="20"/>
        <v>47</v>
      </c>
      <c r="E159" s="11">
        <v>4</v>
      </c>
      <c r="F159" s="11">
        <v>10</v>
      </c>
      <c r="G159" s="11">
        <v>7</v>
      </c>
      <c r="H159" s="11">
        <v>0</v>
      </c>
    </row>
    <row r="160" spans="1:8" s="2" customFormat="1" ht="12.75">
      <c r="A160" s="2" t="s">
        <v>146</v>
      </c>
      <c r="B160" s="11">
        <v>8</v>
      </c>
      <c r="C160" s="11">
        <v>27</v>
      </c>
      <c r="D160" s="11">
        <f t="shared" si="20"/>
        <v>35</v>
      </c>
      <c r="E160" s="11">
        <v>3</v>
      </c>
      <c r="F160" s="11">
        <v>11</v>
      </c>
      <c r="G160" s="11">
        <v>6</v>
      </c>
      <c r="H160" s="11">
        <v>0</v>
      </c>
    </row>
    <row r="161" spans="1:8" s="2" customFormat="1" ht="12.75">
      <c r="A161" s="2" t="s">
        <v>142</v>
      </c>
      <c r="B161" s="11">
        <v>4</v>
      </c>
      <c r="C161" s="11">
        <v>25</v>
      </c>
      <c r="D161" s="11">
        <f t="shared" si="20"/>
        <v>29</v>
      </c>
      <c r="E161" s="11">
        <v>3</v>
      </c>
      <c r="F161" s="11">
        <v>4</v>
      </c>
      <c r="G161" s="11">
        <v>3</v>
      </c>
      <c r="H161" s="11">
        <v>0</v>
      </c>
    </row>
    <row r="162" spans="1:8" s="2" customFormat="1" ht="12.75">
      <c r="A162" s="2" t="s">
        <v>124</v>
      </c>
      <c r="B162" s="11">
        <v>11</v>
      </c>
      <c r="C162" s="11">
        <v>17</v>
      </c>
      <c r="D162" s="11">
        <f t="shared" si="20"/>
        <v>28</v>
      </c>
      <c r="E162" s="11">
        <v>0</v>
      </c>
      <c r="F162" s="11">
        <v>3</v>
      </c>
      <c r="G162" s="11">
        <v>1</v>
      </c>
      <c r="H162" s="11">
        <v>5</v>
      </c>
    </row>
    <row r="163" spans="1:8" s="2" customFormat="1" ht="12.75">
      <c r="A163" s="2" t="s">
        <v>132</v>
      </c>
      <c r="B163" s="11">
        <v>9</v>
      </c>
      <c r="C163" s="11">
        <v>18</v>
      </c>
      <c r="D163" s="11">
        <f t="shared" si="20"/>
        <v>27</v>
      </c>
      <c r="E163" s="11">
        <v>8</v>
      </c>
      <c r="F163" s="11">
        <v>1</v>
      </c>
      <c r="G163" s="11">
        <v>4</v>
      </c>
      <c r="H163" s="11">
        <v>4</v>
      </c>
    </row>
    <row r="164" spans="1:8" s="2" customFormat="1" ht="12.75">
      <c r="A164" s="2" t="s">
        <v>120</v>
      </c>
      <c r="B164" s="11">
        <v>9</v>
      </c>
      <c r="C164" s="11">
        <v>16</v>
      </c>
      <c r="D164" s="11">
        <f t="shared" si="20"/>
        <v>25</v>
      </c>
      <c r="E164" s="11">
        <v>0</v>
      </c>
      <c r="F164" s="11">
        <v>4</v>
      </c>
      <c r="G164" s="11">
        <v>1</v>
      </c>
      <c r="H164" s="11">
        <v>0</v>
      </c>
    </row>
    <row r="165" spans="1:8" s="2" customFormat="1" ht="12.75">
      <c r="A165" s="2" t="s">
        <v>123</v>
      </c>
      <c r="B165" s="11">
        <v>2</v>
      </c>
      <c r="C165" s="11">
        <v>21</v>
      </c>
      <c r="D165" s="11">
        <f t="shared" si="20"/>
        <v>23</v>
      </c>
      <c r="E165" s="11">
        <v>1</v>
      </c>
      <c r="F165" s="11">
        <v>1</v>
      </c>
      <c r="G165" s="11">
        <v>5</v>
      </c>
      <c r="H165" s="11">
        <v>2</v>
      </c>
    </row>
    <row r="166" spans="1:8" s="2" customFormat="1" ht="12.75">
      <c r="A166" s="2" t="s">
        <v>145</v>
      </c>
      <c r="B166" s="11">
        <v>2</v>
      </c>
      <c r="C166" s="11">
        <v>16</v>
      </c>
      <c r="D166" s="11">
        <f t="shared" si="20"/>
        <v>18</v>
      </c>
      <c r="E166" s="11">
        <v>0</v>
      </c>
      <c r="F166" s="11">
        <v>4</v>
      </c>
      <c r="G166" s="11">
        <v>0</v>
      </c>
      <c r="H166" s="11">
        <v>1</v>
      </c>
    </row>
    <row r="167" spans="1:8" s="2" customFormat="1" ht="12.75">
      <c r="A167" s="2" t="s">
        <v>140</v>
      </c>
      <c r="B167" s="11">
        <v>3</v>
      </c>
      <c r="C167" s="11">
        <v>14</v>
      </c>
      <c r="D167" s="11">
        <f t="shared" si="20"/>
        <v>17</v>
      </c>
      <c r="E167" s="11">
        <v>0</v>
      </c>
      <c r="F167" s="11">
        <v>1</v>
      </c>
      <c r="G167" s="11">
        <v>0</v>
      </c>
      <c r="H167" s="11">
        <v>5</v>
      </c>
    </row>
    <row r="168" spans="1:8" s="2" customFormat="1" ht="12.75">
      <c r="A168" s="2" t="s">
        <v>147</v>
      </c>
      <c r="B168" s="11">
        <v>3</v>
      </c>
      <c r="C168" s="11">
        <v>12</v>
      </c>
      <c r="D168" s="11">
        <f t="shared" si="20"/>
        <v>15</v>
      </c>
      <c r="E168" s="11">
        <v>0</v>
      </c>
      <c r="F168" s="11">
        <v>0</v>
      </c>
      <c r="G168" s="11">
        <v>0</v>
      </c>
      <c r="H168" s="11">
        <v>0</v>
      </c>
    </row>
    <row r="169" spans="1:8" s="2" customFormat="1" ht="12.75">
      <c r="A169" s="2" t="s">
        <v>154</v>
      </c>
      <c r="B169" s="11">
        <v>1</v>
      </c>
      <c r="C169" s="11">
        <v>14</v>
      </c>
      <c r="D169" s="11">
        <f t="shared" si="20"/>
        <v>15</v>
      </c>
      <c r="E169" s="11">
        <v>0</v>
      </c>
      <c r="F169" s="11">
        <v>1</v>
      </c>
      <c r="G169" s="11">
        <v>0</v>
      </c>
      <c r="H169" s="11">
        <v>1</v>
      </c>
    </row>
    <row r="170" spans="1:8" s="2" customFormat="1" ht="12.75">
      <c r="A170" s="2" t="s">
        <v>143</v>
      </c>
      <c r="B170" s="11">
        <v>2</v>
      </c>
      <c r="C170" s="11">
        <v>12</v>
      </c>
      <c r="D170" s="11">
        <f t="shared" si="20"/>
        <v>14</v>
      </c>
      <c r="E170" s="11">
        <v>0</v>
      </c>
      <c r="F170" s="11">
        <v>0</v>
      </c>
      <c r="G170" s="11">
        <v>0</v>
      </c>
      <c r="H170" s="11">
        <v>1</v>
      </c>
    </row>
    <row r="171" spans="1:8" s="2" customFormat="1" ht="12.75">
      <c r="A171" s="2" t="s">
        <v>144</v>
      </c>
      <c r="B171" s="11">
        <v>1</v>
      </c>
      <c r="C171" s="11">
        <v>12</v>
      </c>
      <c r="D171" s="11">
        <f t="shared" si="20"/>
        <v>13</v>
      </c>
      <c r="E171" s="11">
        <v>0</v>
      </c>
      <c r="F171" s="11">
        <v>1</v>
      </c>
      <c r="G171" s="11">
        <v>0</v>
      </c>
      <c r="H171" s="11">
        <v>0</v>
      </c>
    </row>
    <row r="172" spans="1:8" s="2" customFormat="1" ht="12.75">
      <c r="A172" s="2" t="s">
        <v>141</v>
      </c>
      <c r="B172" s="11">
        <v>1</v>
      </c>
      <c r="C172" s="11">
        <v>12</v>
      </c>
      <c r="D172" s="11">
        <f t="shared" si="20"/>
        <v>13</v>
      </c>
      <c r="E172" s="11">
        <v>0</v>
      </c>
      <c r="F172" s="11">
        <v>1</v>
      </c>
      <c r="G172" s="11">
        <v>1</v>
      </c>
      <c r="H172" s="11">
        <v>0</v>
      </c>
    </row>
    <row r="173" spans="1:8" s="2" customFormat="1" ht="12.75">
      <c r="A173" s="2" t="s">
        <v>148</v>
      </c>
      <c r="B173" s="11">
        <v>0</v>
      </c>
      <c r="C173" s="11">
        <v>10</v>
      </c>
      <c r="D173" s="11">
        <f t="shared" si="20"/>
        <v>10</v>
      </c>
      <c r="E173" s="11">
        <v>0</v>
      </c>
      <c r="F173" s="11">
        <v>0</v>
      </c>
      <c r="G173" s="11">
        <v>0</v>
      </c>
      <c r="H173" s="11">
        <v>0</v>
      </c>
    </row>
    <row r="174" spans="1:8" s="2" customFormat="1" ht="12.75">
      <c r="A174" s="2" t="s">
        <v>163</v>
      </c>
      <c r="B174" s="11">
        <v>2</v>
      </c>
      <c r="C174" s="11">
        <v>7</v>
      </c>
      <c r="D174" s="11">
        <f t="shared" si="20"/>
        <v>9</v>
      </c>
      <c r="E174" s="11">
        <v>0</v>
      </c>
      <c r="F174" s="11">
        <v>0</v>
      </c>
      <c r="G174" s="11">
        <v>0</v>
      </c>
      <c r="H174" s="11">
        <v>0</v>
      </c>
    </row>
    <row r="175" spans="1:8" s="2" customFormat="1" ht="12.75">
      <c r="A175" s="2" t="s">
        <v>164</v>
      </c>
      <c r="B175" s="11">
        <v>1</v>
      </c>
      <c r="C175" s="11">
        <v>8</v>
      </c>
      <c r="D175" s="11">
        <f t="shared" si="20"/>
        <v>9</v>
      </c>
      <c r="E175" s="11">
        <v>0</v>
      </c>
      <c r="F175" s="11">
        <v>1</v>
      </c>
      <c r="G175" s="11">
        <v>0</v>
      </c>
      <c r="H175" s="11">
        <v>0</v>
      </c>
    </row>
    <row r="176" spans="1:8" s="2" customFormat="1" ht="12.75">
      <c r="A176" s="2" t="s">
        <v>196</v>
      </c>
      <c r="B176" s="11">
        <v>1</v>
      </c>
      <c r="C176" s="11">
        <v>6</v>
      </c>
      <c r="D176" s="11">
        <f t="shared" si="20"/>
        <v>7</v>
      </c>
      <c r="E176" s="11">
        <v>0</v>
      </c>
      <c r="F176" s="11">
        <v>0</v>
      </c>
      <c r="G176" s="11">
        <v>0</v>
      </c>
      <c r="H176" s="11">
        <v>0</v>
      </c>
    </row>
    <row r="177" spans="1:8" s="2" customFormat="1" ht="12.75">
      <c r="A177" s="2" t="s">
        <v>127</v>
      </c>
      <c r="B177" s="11">
        <v>1</v>
      </c>
      <c r="C177" s="11">
        <v>4</v>
      </c>
      <c r="D177" s="11">
        <f t="shared" si="20"/>
        <v>5</v>
      </c>
      <c r="E177" s="11">
        <v>0</v>
      </c>
      <c r="F177" s="11">
        <v>1</v>
      </c>
      <c r="G177" s="11">
        <v>1</v>
      </c>
      <c r="H177" s="11">
        <v>0</v>
      </c>
    </row>
    <row r="178" spans="1:8" s="2" customFormat="1" ht="12.75">
      <c r="A178" s="2" t="s">
        <v>203</v>
      </c>
      <c r="B178" s="11">
        <v>2</v>
      </c>
      <c r="C178" s="11">
        <v>1</v>
      </c>
      <c r="D178" s="11">
        <f t="shared" si="20"/>
        <v>3</v>
      </c>
      <c r="E178" s="11">
        <v>0</v>
      </c>
      <c r="F178" s="11">
        <v>0</v>
      </c>
      <c r="G178" s="11">
        <v>0</v>
      </c>
      <c r="H178" s="11">
        <v>0</v>
      </c>
    </row>
    <row r="179" spans="1:8" s="2" customFormat="1" ht="12.75">
      <c r="A179" s="2" t="s">
        <v>151</v>
      </c>
      <c r="B179" s="11">
        <v>0</v>
      </c>
      <c r="C179" s="11">
        <v>3</v>
      </c>
      <c r="D179" s="11">
        <f t="shared" si="20"/>
        <v>3</v>
      </c>
      <c r="E179" s="11">
        <v>0</v>
      </c>
      <c r="F179" s="11">
        <v>0</v>
      </c>
      <c r="G179" s="11">
        <v>0</v>
      </c>
      <c r="H179" s="11">
        <v>0</v>
      </c>
    </row>
    <row r="180" spans="1:8" s="2" customFormat="1" ht="12.75">
      <c r="A180" s="2" t="s">
        <v>204</v>
      </c>
      <c r="B180" s="11">
        <v>0</v>
      </c>
      <c r="C180" s="11">
        <v>3</v>
      </c>
      <c r="D180" s="11">
        <f t="shared" si="20"/>
        <v>3</v>
      </c>
      <c r="E180" s="11">
        <v>0</v>
      </c>
      <c r="F180" s="11">
        <v>0</v>
      </c>
      <c r="G180" s="11">
        <v>0</v>
      </c>
      <c r="H180" s="11">
        <v>0</v>
      </c>
    </row>
    <row r="181" spans="1:8" s="2" customFormat="1" ht="12.75">
      <c r="A181" s="2" t="s">
        <v>256</v>
      </c>
      <c r="B181" s="11">
        <v>0</v>
      </c>
      <c r="C181" s="11">
        <v>3</v>
      </c>
      <c r="D181" s="11">
        <f t="shared" si="20"/>
        <v>3</v>
      </c>
      <c r="E181" s="11">
        <v>0</v>
      </c>
      <c r="F181" s="11">
        <v>0</v>
      </c>
      <c r="G181" s="11">
        <v>0</v>
      </c>
      <c r="H181" s="11">
        <v>0</v>
      </c>
    </row>
    <row r="182" spans="1:8" s="2" customFormat="1" ht="12.75">
      <c r="A182" s="2" t="s">
        <v>202</v>
      </c>
      <c r="B182" s="11">
        <v>1</v>
      </c>
      <c r="C182" s="11">
        <v>1</v>
      </c>
      <c r="D182" s="11">
        <f>SUM(B182+C182)</f>
        <v>2</v>
      </c>
      <c r="E182" s="11">
        <v>0</v>
      </c>
      <c r="F182" s="11">
        <v>0</v>
      </c>
      <c r="G182" s="11">
        <v>0</v>
      </c>
      <c r="H182" s="11">
        <v>1</v>
      </c>
    </row>
    <row r="183" spans="1:8" s="2" customFormat="1" ht="12.75">
      <c r="A183" s="2" t="s">
        <v>252</v>
      </c>
      <c r="B183" s="11">
        <v>1</v>
      </c>
      <c r="C183" s="11">
        <v>1</v>
      </c>
      <c r="D183" s="11">
        <f>SUM(B183+C183)</f>
        <v>2</v>
      </c>
      <c r="E183" s="11">
        <v>0</v>
      </c>
      <c r="F183" s="11">
        <v>0</v>
      </c>
      <c r="G183" s="11">
        <v>0</v>
      </c>
      <c r="H183" s="11">
        <v>0</v>
      </c>
    </row>
    <row r="184" spans="1:8" s="2" customFormat="1" ht="12.75">
      <c r="A184" s="2" t="s">
        <v>253</v>
      </c>
      <c r="B184" s="11">
        <v>0</v>
      </c>
      <c r="C184" s="11">
        <v>2</v>
      </c>
      <c r="D184" s="11">
        <f t="shared" si="20"/>
        <v>2</v>
      </c>
      <c r="E184" s="11">
        <v>0</v>
      </c>
      <c r="F184" s="11">
        <v>0</v>
      </c>
      <c r="G184" s="11">
        <v>0</v>
      </c>
      <c r="H184" s="11">
        <v>0</v>
      </c>
    </row>
    <row r="185" spans="1:8" s="2" customFormat="1" ht="12.75">
      <c r="A185" s="2" t="s">
        <v>273</v>
      </c>
      <c r="B185" s="11">
        <v>0</v>
      </c>
      <c r="C185" s="11">
        <v>2</v>
      </c>
      <c r="D185" s="11">
        <f t="shared" si="20"/>
        <v>2</v>
      </c>
      <c r="E185" s="11">
        <v>0</v>
      </c>
      <c r="F185" s="11">
        <v>0</v>
      </c>
      <c r="G185" s="11">
        <v>0</v>
      </c>
      <c r="H185" s="11">
        <v>0</v>
      </c>
    </row>
    <row r="186" spans="1:8" s="2" customFormat="1" ht="12.75">
      <c r="A186" s="2" t="s">
        <v>176</v>
      </c>
      <c r="B186" s="11">
        <v>0</v>
      </c>
      <c r="C186" s="11">
        <v>2</v>
      </c>
      <c r="D186" s="11">
        <f t="shared" si="20"/>
        <v>2</v>
      </c>
      <c r="E186" s="11">
        <v>0</v>
      </c>
      <c r="F186" s="11">
        <v>0</v>
      </c>
      <c r="G186" s="11">
        <v>0</v>
      </c>
      <c r="H186" s="11">
        <v>0</v>
      </c>
    </row>
    <row r="187" spans="1:8" s="2" customFormat="1" ht="12.75">
      <c r="A187" s="2" t="s">
        <v>150</v>
      </c>
      <c r="B187" s="11">
        <v>1</v>
      </c>
      <c r="C187" s="11">
        <v>0</v>
      </c>
      <c r="D187" s="11">
        <f>SUM(B187+C187)</f>
        <v>1</v>
      </c>
      <c r="E187" s="11">
        <v>0</v>
      </c>
      <c r="F187" s="11">
        <v>0</v>
      </c>
      <c r="G187" s="11">
        <v>0</v>
      </c>
      <c r="H187" s="11">
        <v>0</v>
      </c>
    </row>
    <row r="188" spans="1:8" s="2" customFormat="1" ht="12.75">
      <c r="A188" s="2" t="s">
        <v>198</v>
      </c>
      <c r="B188" s="11">
        <v>0</v>
      </c>
      <c r="C188" s="11">
        <v>1</v>
      </c>
      <c r="D188" s="11">
        <f>SUM(B188+C188)</f>
        <v>1</v>
      </c>
      <c r="E188" s="11">
        <v>0</v>
      </c>
      <c r="F188" s="11">
        <v>0</v>
      </c>
      <c r="G188" s="11">
        <v>0</v>
      </c>
      <c r="H188" s="11">
        <v>0</v>
      </c>
    </row>
    <row r="189" spans="1:8" s="2" customFormat="1" ht="12.75">
      <c r="A189" s="2" t="s">
        <v>254</v>
      </c>
      <c r="B189" s="11">
        <v>0</v>
      </c>
      <c r="C189" s="11">
        <v>1</v>
      </c>
      <c r="D189" s="11">
        <f t="shared" si="20"/>
        <v>1</v>
      </c>
      <c r="E189" s="11">
        <v>0</v>
      </c>
      <c r="F189" s="11">
        <v>0</v>
      </c>
      <c r="G189" s="11">
        <v>0</v>
      </c>
      <c r="H189" s="11">
        <v>0</v>
      </c>
    </row>
    <row r="190" spans="1:8" s="2" customFormat="1" ht="12.75">
      <c r="A190" s="2" t="s">
        <v>257</v>
      </c>
      <c r="B190" s="11">
        <v>0</v>
      </c>
      <c r="C190" s="11">
        <v>1</v>
      </c>
      <c r="D190" s="11">
        <f t="shared" si="20"/>
        <v>1</v>
      </c>
      <c r="E190" s="11">
        <v>0</v>
      </c>
      <c r="F190" s="11">
        <v>0</v>
      </c>
      <c r="G190" s="11">
        <v>0</v>
      </c>
      <c r="H190" s="11">
        <v>0</v>
      </c>
    </row>
    <row r="191" spans="1:8" s="2" customFormat="1" ht="12.75">
      <c r="A191" s="2" t="s">
        <v>177</v>
      </c>
      <c r="B191" s="11">
        <v>0</v>
      </c>
      <c r="C191" s="11">
        <v>1</v>
      </c>
      <c r="D191" s="11">
        <f t="shared" si="20"/>
        <v>1</v>
      </c>
      <c r="E191" s="11">
        <v>0</v>
      </c>
      <c r="F191" s="11">
        <v>0</v>
      </c>
      <c r="G191" s="11">
        <v>0</v>
      </c>
      <c r="H191" s="11">
        <v>0</v>
      </c>
    </row>
    <row r="192" spans="1:8" s="2" customFormat="1" ht="12.75">
      <c r="A192" s="2" t="s">
        <v>255</v>
      </c>
      <c r="B192" s="11">
        <v>0</v>
      </c>
      <c r="C192" s="11">
        <v>1</v>
      </c>
      <c r="D192" s="11">
        <f t="shared" si="20"/>
        <v>1</v>
      </c>
      <c r="E192" s="11">
        <v>0</v>
      </c>
      <c r="F192" s="11">
        <v>0</v>
      </c>
      <c r="G192" s="11">
        <v>0</v>
      </c>
      <c r="H192" s="11">
        <v>0</v>
      </c>
    </row>
    <row r="193" spans="1:8" ht="12.75">
      <c r="A193" s="8" t="s">
        <v>21</v>
      </c>
      <c r="B193" s="9">
        <f aca="true" t="shared" si="21" ref="B193:H193">SUM(B156:B192)</f>
        <v>107</v>
      </c>
      <c r="C193" s="9">
        <f t="shared" si="21"/>
        <v>460</v>
      </c>
      <c r="D193" s="9">
        <f t="shared" si="21"/>
        <v>567</v>
      </c>
      <c r="E193" s="9">
        <f t="shared" si="21"/>
        <v>21</v>
      </c>
      <c r="F193" s="9">
        <f t="shared" si="21"/>
        <v>75</v>
      </c>
      <c r="G193" s="9">
        <f t="shared" si="21"/>
        <v>41</v>
      </c>
      <c r="H193" s="9">
        <f t="shared" si="21"/>
        <v>28</v>
      </c>
    </row>
  </sheetData>
  <sheetProtection/>
  <printOptions/>
  <pageMargins left="0.25" right="0.25" top="0.25" bottom="0.25" header="0.5" footer="0.5"/>
  <pageSetup orientation="portrait" r:id="rId1"/>
  <rowBreaks count="3" manualBreakCount="3">
    <brk id="61" max="255" man="1"/>
    <brk id="119" max="255" man="1"/>
    <brk id="1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90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14</v>
      </c>
      <c r="C4" s="3">
        <v>0</v>
      </c>
      <c r="D4" s="3">
        <v>14</v>
      </c>
      <c r="E4" s="3">
        <v>7</v>
      </c>
      <c r="F4" s="3"/>
      <c r="G4" s="3"/>
      <c r="H4" s="3">
        <f>SUM(B4:G4)</f>
        <v>35</v>
      </c>
      <c r="I4" s="5"/>
      <c r="J4" s="3"/>
    </row>
    <row r="5" spans="1:10" ht="12.75">
      <c r="A5" t="s">
        <v>94</v>
      </c>
      <c r="B5" s="3">
        <v>3</v>
      </c>
      <c r="C5" s="3">
        <v>0</v>
      </c>
      <c r="D5" s="3">
        <v>0</v>
      </c>
      <c r="E5" s="3">
        <v>7</v>
      </c>
      <c r="F5" s="3"/>
      <c r="G5" s="3"/>
      <c r="H5" s="3">
        <f>SUM(B5:G5)</f>
        <v>10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91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19</v>
      </c>
      <c r="C8" s="3">
        <v>12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57</v>
      </c>
      <c r="C9" s="3">
        <f>SUM(C10)+(C15)</f>
        <v>57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36</v>
      </c>
      <c r="C10" s="3">
        <v>38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218</v>
      </c>
      <c r="C11" s="3">
        <v>106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95</v>
      </c>
      <c r="C12" s="3">
        <v>105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313</v>
      </c>
      <c r="C13" s="3">
        <f>SUM(C11)+(C12)</f>
        <v>211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10</v>
      </c>
      <c r="C14" s="3">
        <v>8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21</v>
      </c>
      <c r="C15" s="3">
        <v>19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2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4</v>
      </c>
      <c r="C17" s="3">
        <v>5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155</v>
      </c>
      <c r="C18" s="3">
        <v>188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38.75</v>
      </c>
      <c r="C19" s="5">
        <f>SUM(C18/C17)</f>
        <v>37.6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2</v>
      </c>
      <c r="C20" s="3">
        <v>1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1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5</v>
      </c>
      <c r="C22" s="3">
        <v>4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25</v>
      </c>
      <c r="C23" s="3">
        <v>45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118</v>
      </c>
      <c r="C24" s="4" t="s">
        <v>119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35</v>
      </c>
      <c r="C25" s="3">
        <v>10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120</v>
      </c>
      <c r="B28" s="11">
        <v>15</v>
      </c>
      <c r="C28" s="11">
        <v>119</v>
      </c>
      <c r="D28" s="12">
        <f aca="true" t="shared" si="0" ref="D28:D34">SUM(C28)/(B28)</f>
        <v>7.933333333333334</v>
      </c>
      <c r="E28" s="11">
        <v>38</v>
      </c>
      <c r="F28" s="7">
        <v>0</v>
      </c>
      <c r="G28" s="7"/>
      <c r="H28" s="7"/>
      <c r="I28" s="7"/>
      <c r="J28" s="7"/>
    </row>
    <row r="29" spans="1:10" ht="12.75">
      <c r="A29" s="2" t="s">
        <v>121</v>
      </c>
      <c r="B29" s="11">
        <v>16</v>
      </c>
      <c r="C29" s="11">
        <v>61</v>
      </c>
      <c r="D29" s="12">
        <f>SUM(C29)/(B29)</f>
        <v>3.8125</v>
      </c>
      <c r="E29" s="11">
        <v>11</v>
      </c>
      <c r="F29" s="7">
        <v>1</v>
      </c>
      <c r="G29" s="7"/>
      <c r="H29" s="7"/>
      <c r="I29" s="7"/>
      <c r="J29" s="7"/>
    </row>
    <row r="30" spans="1:10" ht="12.75">
      <c r="A30" s="2" t="s">
        <v>122</v>
      </c>
      <c r="B30" s="11">
        <v>3</v>
      </c>
      <c r="C30" s="11">
        <v>18</v>
      </c>
      <c r="D30" s="12">
        <f t="shared" si="0"/>
        <v>6</v>
      </c>
      <c r="E30" s="11">
        <v>16</v>
      </c>
      <c r="F30" s="7">
        <v>0</v>
      </c>
      <c r="G30" s="7"/>
      <c r="H30" s="7"/>
      <c r="I30" s="7"/>
      <c r="J30" s="7"/>
    </row>
    <row r="31" spans="1:10" ht="12.75">
      <c r="A31" s="2" t="s">
        <v>123</v>
      </c>
      <c r="B31" s="11">
        <v>1</v>
      </c>
      <c r="C31" s="11">
        <v>11</v>
      </c>
      <c r="D31" s="12">
        <f t="shared" si="0"/>
        <v>11</v>
      </c>
      <c r="E31" s="11">
        <v>11</v>
      </c>
      <c r="F31" s="7">
        <v>0</v>
      </c>
      <c r="G31" s="7"/>
      <c r="H31" s="7"/>
      <c r="I31" s="7"/>
      <c r="J31" s="7"/>
    </row>
    <row r="32" spans="1:10" ht="12.75">
      <c r="A32" s="2" t="s">
        <v>124</v>
      </c>
      <c r="B32" s="11">
        <v>1</v>
      </c>
      <c r="C32" s="11">
        <v>9</v>
      </c>
      <c r="D32" s="12">
        <f t="shared" si="0"/>
        <v>9</v>
      </c>
      <c r="E32" s="11">
        <v>9</v>
      </c>
      <c r="F32" s="7">
        <v>0</v>
      </c>
      <c r="G32" s="7"/>
      <c r="H32" s="7"/>
      <c r="I32" s="7"/>
      <c r="J32" s="7"/>
    </row>
    <row r="33" spans="1:10" ht="12.75">
      <c r="A33" s="8" t="s">
        <v>21</v>
      </c>
      <c r="B33" s="9">
        <f>SUM(B28:B32)</f>
        <v>36</v>
      </c>
      <c r="C33" s="9">
        <f>SUM(C28:C32)</f>
        <v>218</v>
      </c>
      <c r="D33" s="10">
        <f t="shared" si="0"/>
        <v>6.055555555555555</v>
      </c>
      <c r="E33" s="9">
        <v>38</v>
      </c>
      <c r="F33" s="9">
        <f>SUM(F28:F32)</f>
        <v>1</v>
      </c>
      <c r="G33" s="9"/>
      <c r="H33" s="9"/>
      <c r="I33" s="9"/>
      <c r="J33" s="9"/>
    </row>
    <row r="34" spans="1:10" ht="12.75">
      <c r="A34" s="8" t="s">
        <v>94</v>
      </c>
      <c r="B34" s="9">
        <v>38</v>
      </c>
      <c r="C34" s="9">
        <v>106</v>
      </c>
      <c r="D34" s="10">
        <f t="shared" si="0"/>
        <v>2.789473684210526</v>
      </c>
      <c r="E34" s="9">
        <v>14</v>
      </c>
      <c r="F34" s="9">
        <v>0</v>
      </c>
      <c r="G34" s="9"/>
      <c r="H34" s="9"/>
      <c r="I34" s="9"/>
      <c r="J34" s="9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8" t="s">
        <v>37</v>
      </c>
      <c r="B36" s="9" t="s">
        <v>38</v>
      </c>
      <c r="C36" s="9" t="s">
        <v>32</v>
      </c>
      <c r="D36" s="9" t="s">
        <v>39</v>
      </c>
      <c r="E36" s="9" t="s">
        <v>41</v>
      </c>
      <c r="F36" s="9" t="s">
        <v>33</v>
      </c>
      <c r="G36" s="9" t="s">
        <v>40</v>
      </c>
      <c r="H36" s="9" t="s">
        <v>34</v>
      </c>
      <c r="I36" s="9" t="s">
        <v>56</v>
      </c>
      <c r="J36" s="9"/>
    </row>
    <row r="37" spans="1:10" s="2" customFormat="1" ht="12.75">
      <c r="A37" s="2" t="s">
        <v>120</v>
      </c>
      <c r="B37" s="11">
        <v>10</v>
      </c>
      <c r="C37" s="11">
        <v>21</v>
      </c>
      <c r="D37" s="11">
        <v>1</v>
      </c>
      <c r="E37" s="13">
        <f>SUM(B37)/(C37)</f>
        <v>0.47619047619047616</v>
      </c>
      <c r="F37" s="11">
        <v>95</v>
      </c>
      <c r="G37" s="18">
        <f>SUM(F37)/(C37)</f>
        <v>4.523809523809524</v>
      </c>
      <c r="H37" s="11">
        <v>3</v>
      </c>
      <c r="I37" s="11">
        <v>14</v>
      </c>
      <c r="J37" s="11"/>
    </row>
    <row r="38" spans="1:10" s="1" customFormat="1" ht="12.75">
      <c r="A38" s="8" t="s">
        <v>21</v>
      </c>
      <c r="B38" s="9">
        <f>SUM(B37:B37)</f>
        <v>10</v>
      </c>
      <c r="C38" s="9">
        <f>SUM(C37:C37)</f>
        <v>21</v>
      </c>
      <c r="D38" s="9">
        <f>SUM(D37:D37)</f>
        <v>1</v>
      </c>
      <c r="E38" s="14">
        <f>SUM(B38)/(C38)</f>
        <v>0.47619047619047616</v>
      </c>
      <c r="F38" s="9">
        <f>SUM(F37:F37)</f>
        <v>95</v>
      </c>
      <c r="G38" s="22">
        <f>SUM(F38)/(C38)</f>
        <v>4.523809523809524</v>
      </c>
      <c r="H38" s="9">
        <f>SUM(H37:H37)</f>
        <v>3</v>
      </c>
      <c r="I38" s="9">
        <v>14</v>
      </c>
      <c r="J38" s="9"/>
    </row>
    <row r="39" spans="1:10" s="1" customFormat="1" ht="12.75">
      <c r="A39" s="8" t="s">
        <v>94</v>
      </c>
      <c r="B39" s="9">
        <v>8</v>
      </c>
      <c r="C39" s="9">
        <v>19</v>
      </c>
      <c r="D39" s="9">
        <v>2</v>
      </c>
      <c r="E39" s="14">
        <f>SUM(B39)/(C39)</f>
        <v>0.42105263157894735</v>
      </c>
      <c r="F39" s="9">
        <v>105</v>
      </c>
      <c r="G39" s="22">
        <f>SUM(F39)/(C39)</f>
        <v>5.526315789473684</v>
      </c>
      <c r="H39" s="9">
        <v>1</v>
      </c>
      <c r="I39" s="9" t="s">
        <v>125</v>
      </c>
      <c r="J39" s="9"/>
    </row>
    <row r="40" spans="1:10" ht="12.75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8" t="s">
        <v>42</v>
      </c>
      <c r="B41" s="9" t="s">
        <v>43</v>
      </c>
      <c r="C41" s="9" t="s">
        <v>33</v>
      </c>
      <c r="D41" s="9" t="s">
        <v>23</v>
      </c>
      <c r="E41" s="9" t="s">
        <v>56</v>
      </c>
      <c r="F41" s="9" t="s">
        <v>34</v>
      </c>
      <c r="G41" s="9"/>
      <c r="H41" s="9"/>
      <c r="I41" s="9"/>
      <c r="J41" s="9"/>
    </row>
    <row r="42" spans="1:10" s="2" customFormat="1" ht="12.75">
      <c r="A42" s="2" t="s">
        <v>124</v>
      </c>
      <c r="B42" s="11">
        <v>6</v>
      </c>
      <c r="C42" s="11">
        <v>56</v>
      </c>
      <c r="D42" s="12">
        <f aca="true" t="shared" si="1" ref="D42:D47">SUM(C42)/(B42)</f>
        <v>9.333333333333334</v>
      </c>
      <c r="E42" s="11">
        <v>14</v>
      </c>
      <c r="F42" s="11">
        <v>2</v>
      </c>
      <c r="G42" s="11"/>
      <c r="H42" s="11"/>
      <c r="I42" s="11"/>
      <c r="J42" s="11"/>
    </row>
    <row r="43" spans="1:10" s="2" customFormat="1" ht="12.75">
      <c r="A43" s="2" t="s">
        <v>121</v>
      </c>
      <c r="B43" s="11">
        <v>2</v>
      </c>
      <c r="C43" s="11">
        <v>24</v>
      </c>
      <c r="D43" s="12">
        <f t="shared" si="1"/>
        <v>12</v>
      </c>
      <c r="E43" s="11">
        <v>13</v>
      </c>
      <c r="F43" s="11">
        <v>0</v>
      </c>
      <c r="G43" s="11"/>
      <c r="H43" s="11"/>
      <c r="I43" s="11"/>
      <c r="J43" s="11"/>
    </row>
    <row r="44" spans="1:10" s="2" customFormat="1" ht="12.75">
      <c r="A44" s="2" t="s">
        <v>126</v>
      </c>
      <c r="B44" s="11">
        <v>1</v>
      </c>
      <c r="C44" s="11">
        <v>8</v>
      </c>
      <c r="D44" s="12">
        <f t="shared" si="1"/>
        <v>8</v>
      </c>
      <c r="E44" s="11">
        <v>8</v>
      </c>
      <c r="F44" s="11">
        <v>0</v>
      </c>
      <c r="G44" s="11"/>
      <c r="H44" s="11"/>
      <c r="I44" s="11"/>
      <c r="J44" s="11"/>
    </row>
    <row r="45" spans="1:10" s="2" customFormat="1" ht="12.75">
      <c r="A45" s="2" t="s">
        <v>127</v>
      </c>
      <c r="B45" s="11">
        <v>1</v>
      </c>
      <c r="C45" s="11">
        <v>7</v>
      </c>
      <c r="D45" s="12">
        <f t="shared" si="1"/>
        <v>7</v>
      </c>
      <c r="E45" s="11" t="s">
        <v>128</v>
      </c>
      <c r="F45" s="11">
        <v>1</v>
      </c>
      <c r="G45" s="11"/>
      <c r="H45" s="11"/>
      <c r="I45" s="11"/>
      <c r="J45" s="11"/>
    </row>
    <row r="46" spans="1:10" ht="12.75">
      <c r="A46" s="8" t="s">
        <v>21</v>
      </c>
      <c r="B46" s="9">
        <f>SUM(B42:B45)</f>
        <v>10</v>
      </c>
      <c r="C46" s="9">
        <f>SUM(C42:C45)</f>
        <v>95</v>
      </c>
      <c r="D46" s="10">
        <f t="shared" si="1"/>
        <v>9.5</v>
      </c>
      <c r="E46" s="9">
        <v>14</v>
      </c>
      <c r="F46" s="9">
        <f>SUM(F42:F45)</f>
        <v>3</v>
      </c>
      <c r="G46" s="9"/>
      <c r="H46" s="9"/>
      <c r="I46" s="9"/>
      <c r="J46" s="9"/>
    </row>
    <row r="47" spans="1:10" ht="12.75">
      <c r="A47" s="8" t="s">
        <v>94</v>
      </c>
      <c r="B47" s="9">
        <v>8</v>
      </c>
      <c r="C47" s="9">
        <v>105</v>
      </c>
      <c r="D47" s="10">
        <f t="shared" si="1"/>
        <v>13.125</v>
      </c>
      <c r="E47" s="9" t="s">
        <v>125</v>
      </c>
      <c r="F47" s="9">
        <v>1</v>
      </c>
      <c r="G47" s="9"/>
      <c r="H47" s="9"/>
      <c r="I47" s="9"/>
      <c r="J47" s="9"/>
    </row>
    <row r="48" spans="1:10" ht="12.75">
      <c r="A48" s="8"/>
      <c r="B48" s="9"/>
      <c r="C48" s="9"/>
      <c r="D48" s="10"/>
      <c r="E48" s="9"/>
      <c r="F48" s="9"/>
      <c r="G48" s="9"/>
      <c r="H48" s="9"/>
      <c r="I48" s="9"/>
      <c r="J48" s="9"/>
    </row>
    <row r="49" spans="1:10" ht="12.75">
      <c r="A49" s="8"/>
      <c r="B49" s="9" t="s">
        <v>34</v>
      </c>
      <c r="C49" s="9" t="s">
        <v>34</v>
      </c>
      <c r="D49" s="9" t="s">
        <v>34</v>
      </c>
      <c r="E49" s="9"/>
      <c r="F49" s="9"/>
      <c r="G49" s="9"/>
      <c r="H49" s="9"/>
      <c r="I49" s="9"/>
      <c r="J49" s="9"/>
    </row>
    <row r="50" spans="1:10" ht="12.75">
      <c r="A50" s="8" t="s">
        <v>44</v>
      </c>
      <c r="B50" s="9" t="s">
        <v>54</v>
      </c>
      <c r="C50" s="9" t="s">
        <v>43</v>
      </c>
      <c r="D50" s="9" t="s">
        <v>55</v>
      </c>
      <c r="E50" s="9" t="s">
        <v>45</v>
      </c>
      <c r="F50" s="9" t="s">
        <v>46</v>
      </c>
      <c r="G50" s="9" t="s">
        <v>47</v>
      </c>
      <c r="H50" s="9" t="s">
        <v>49</v>
      </c>
      <c r="I50" s="9" t="s">
        <v>48</v>
      </c>
      <c r="J50" s="9"/>
    </row>
    <row r="51" spans="1:10" s="2" customFormat="1" ht="12.75">
      <c r="A51" s="2" t="s">
        <v>124</v>
      </c>
      <c r="B51" s="11">
        <v>0</v>
      </c>
      <c r="C51" s="11">
        <v>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f aca="true" t="shared" si="2" ref="I51:I57">SUM(B51*6)+(C51*6)+(D51*6)+(E51)+(F51*2)+(G51*3)+(H51*2)</f>
        <v>12</v>
      </c>
      <c r="J51" s="11"/>
    </row>
    <row r="52" spans="1:10" s="2" customFormat="1" ht="12.75">
      <c r="A52" s="2" t="s">
        <v>127</v>
      </c>
      <c r="B52" s="11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>SUM(B52*6)+(C52*6)+(D52*6)+(E52)+(F52*2)+(G52*3)+(H52*2)</f>
        <v>6</v>
      </c>
      <c r="J52" s="11"/>
    </row>
    <row r="53" spans="1:10" s="2" customFormat="1" ht="12.75">
      <c r="A53" s="2" t="s">
        <v>121</v>
      </c>
      <c r="B53" s="11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f t="shared" si="2"/>
        <v>6</v>
      </c>
      <c r="J53" s="11"/>
    </row>
    <row r="54" spans="1:10" s="2" customFormat="1" ht="12.75">
      <c r="A54" s="2" t="s">
        <v>126</v>
      </c>
      <c r="B54" s="11">
        <v>0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f t="shared" si="2"/>
        <v>6</v>
      </c>
      <c r="J54" s="11"/>
    </row>
    <row r="55" spans="1:10" s="2" customFormat="1" ht="12.75">
      <c r="A55" s="2" t="s">
        <v>129</v>
      </c>
      <c r="B55" s="11">
        <v>0</v>
      </c>
      <c r="C55" s="11">
        <v>0</v>
      </c>
      <c r="D55" s="11">
        <v>0</v>
      </c>
      <c r="E55" s="11">
        <v>5</v>
      </c>
      <c r="F55" s="11">
        <v>0</v>
      </c>
      <c r="G55" s="11">
        <v>0</v>
      </c>
      <c r="H55" s="11">
        <v>0</v>
      </c>
      <c r="I55" s="11">
        <f t="shared" si="2"/>
        <v>5</v>
      </c>
      <c r="J55" s="11"/>
    </row>
    <row r="56" spans="1:10" ht="12.75">
      <c r="A56" s="8" t="s">
        <v>21</v>
      </c>
      <c r="B56" s="9">
        <f aca="true" t="shared" si="3" ref="B56:H56">SUM(B51:B55)</f>
        <v>1</v>
      </c>
      <c r="C56" s="9">
        <f t="shared" si="3"/>
        <v>3</v>
      </c>
      <c r="D56" s="9">
        <f t="shared" si="3"/>
        <v>1</v>
      </c>
      <c r="E56" s="9">
        <f t="shared" si="3"/>
        <v>5</v>
      </c>
      <c r="F56" s="9">
        <f t="shared" si="3"/>
        <v>0</v>
      </c>
      <c r="G56" s="9">
        <f t="shared" si="3"/>
        <v>0</v>
      </c>
      <c r="H56" s="9">
        <f t="shared" si="3"/>
        <v>0</v>
      </c>
      <c r="I56" s="9">
        <f t="shared" si="2"/>
        <v>35</v>
      </c>
      <c r="J56" s="9"/>
    </row>
    <row r="57" spans="1:10" ht="12.75">
      <c r="A57" s="8" t="s">
        <v>94</v>
      </c>
      <c r="B57" s="9">
        <v>0</v>
      </c>
      <c r="C57" s="9">
        <v>1</v>
      </c>
      <c r="D57" s="9">
        <v>0</v>
      </c>
      <c r="E57" s="9">
        <v>1</v>
      </c>
      <c r="F57" s="9">
        <v>0</v>
      </c>
      <c r="G57" s="9">
        <v>1</v>
      </c>
      <c r="H57" s="9">
        <v>0</v>
      </c>
      <c r="I57" s="9">
        <f t="shared" si="2"/>
        <v>10</v>
      </c>
      <c r="J57" s="9"/>
    </row>
    <row r="58" spans="1:10" ht="12.75">
      <c r="A58" s="8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8" t="s">
        <v>50</v>
      </c>
      <c r="B59" s="9" t="s">
        <v>52</v>
      </c>
      <c r="C59" s="9" t="s">
        <v>53</v>
      </c>
      <c r="D59" s="9" t="s">
        <v>41</v>
      </c>
      <c r="E59" s="9" t="s">
        <v>51</v>
      </c>
      <c r="F59" s="9" t="s">
        <v>51</v>
      </c>
      <c r="G59" s="9" t="s">
        <v>41</v>
      </c>
      <c r="H59" s="9" t="s">
        <v>56</v>
      </c>
      <c r="I59" s="9" t="s">
        <v>48</v>
      </c>
      <c r="J59" s="25" t="s">
        <v>81</v>
      </c>
    </row>
    <row r="60" spans="1:10" s="2" customFormat="1" ht="12.75">
      <c r="A60" s="2" t="s">
        <v>129</v>
      </c>
      <c r="B60" s="11">
        <v>5</v>
      </c>
      <c r="C60" s="11">
        <v>5</v>
      </c>
      <c r="D60" s="13">
        <f>SUM(B60/C60)</f>
        <v>1</v>
      </c>
      <c r="E60" s="19">
        <v>0</v>
      </c>
      <c r="F60" s="19">
        <v>0</v>
      </c>
      <c r="G60" s="13">
        <v>0</v>
      </c>
      <c r="H60" s="11">
        <v>0</v>
      </c>
      <c r="I60" s="11">
        <f>SUM(B60)+(E60*3)</f>
        <v>5</v>
      </c>
      <c r="J60" s="26"/>
    </row>
    <row r="61" spans="1:10" ht="12.75">
      <c r="A61" s="8" t="s">
        <v>21</v>
      </c>
      <c r="B61" s="9">
        <f>SUM(B60:B60)</f>
        <v>5</v>
      </c>
      <c r="C61" s="9">
        <f>SUM(C60:C60)</f>
        <v>5</v>
      </c>
      <c r="D61" s="14">
        <f>SUM(B61/C61)</f>
        <v>1</v>
      </c>
      <c r="E61" s="24">
        <f>SUM(E60:E60)</f>
        <v>0</v>
      </c>
      <c r="F61" s="24">
        <f>SUM(F60:F60)</f>
        <v>0</v>
      </c>
      <c r="G61" s="14">
        <v>0</v>
      </c>
      <c r="H61" s="9">
        <v>0</v>
      </c>
      <c r="I61" s="9">
        <f>SUM(B61)+(E61*3)</f>
        <v>5</v>
      </c>
      <c r="J61" s="25"/>
    </row>
    <row r="62" spans="1:10" ht="12.75">
      <c r="A62" s="8" t="s">
        <v>94</v>
      </c>
      <c r="B62" s="9">
        <v>1</v>
      </c>
      <c r="C62" s="9">
        <v>1</v>
      </c>
      <c r="D62" s="14">
        <f>SUM(B62/C62)</f>
        <v>1</v>
      </c>
      <c r="E62" s="24">
        <v>1</v>
      </c>
      <c r="F62" s="24">
        <v>1</v>
      </c>
      <c r="G62" s="14">
        <f>SUM(E62/F62)</f>
        <v>1</v>
      </c>
      <c r="H62" s="9">
        <v>26</v>
      </c>
      <c r="I62" s="9">
        <f>SUM(B62)+(E62*3)</f>
        <v>4</v>
      </c>
      <c r="J62" s="25" t="s">
        <v>130</v>
      </c>
    </row>
    <row r="63" spans="1:10" ht="12.75">
      <c r="A63" s="8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8" t="s">
        <v>74</v>
      </c>
      <c r="B64" s="9" t="s">
        <v>76</v>
      </c>
      <c r="C64" s="9" t="s">
        <v>33</v>
      </c>
      <c r="D64" s="9" t="s">
        <v>23</v>
      </c>
      <c r="E64" s="9" t="s">
        <v>56</v>
      </c>
      <c r="F64" s="9" t="s">
        <v>34</v>
      </c>
      <c r="G64" s="9"/>
      <c r="H64" s="9"/>
      <c r="I64" s="9"/>
      <c r="J64" s="9"/>
    </row>
    <row r="65" spans="1:10" s="2" customFormat="1" ht="12.75">
      <c r="A65" s="2" t="s">
        <v>124</v>
      </c>
      <c r="B65" s="11">
        <v>2</v>
      </c>
      <c r="C65" s="11">
        <v>37</v>
      </c>
      <c r="D65" s="12">
        <f>SUM(C65)/(B65)</f>
        <v>18.5</v>
      </c>
      <c r="E65" s="11">
        <v>20</v>
      </c>
      <c r="F65" s="11">
        <v>0</v>
      </c>
      <c r="G65" s="11"/>
      <c r="H65" s="11"/>
      <c r="I65" s="11"/>
      <c r="J65" s="11"/>
    </row>
    <row r="66" spans="1:10" ht="12.75">
      <c r="A66" s="8" t="s">
        <v>21</v>
      </c>
      <c r="B66" s="9">
        <f>SUM(B65:B65)</f>
        <v>2</v>
      </c>
      <c r="C66" s="9">
        <f>SUM(C65:C65)</f>
        <v>37</v>
      </c>
      <c r="D66" s="10">
        <f>SUM(C66)/(B66)</f>
        <v>18.5</v>
      </c>
      <c r="E66" s="9">
        <v>20</v>
      </c>
      <c r="F66" s="9">
        <f>SUM(F65:F65)</f>
        <v>0</v>
      </c>
      <c r="G66" s="9"/>
      <c r="H66" s="9"/>
      <c r="I66" s="9"/>
      <c r="J66" s="9"/>
    </row>
    <row r="67" spans="1:10" ht="12.75">
      <c r="A67" s="8" t="s">
        <v>94</v>
      </c>
      <c r="B67" s="9">
        <v>6</v>
      </c>
      <c r="C67" s="9">
        <v>95</v>
      </c>
      <c r="D67" s="10">
        <f>SUM(C67)/(B67)</f>
        <v>15.833333333333334</v>
      </c>
      <c r="E67" s="9">
        <v>26</v>
      </c>
      <c r="F67" s="9">
        <v>0</v>
      </c>
      <c r="G67" s="9"/>
      <c r="H67" s="9"/>
      <c r="I67" s="9"/>
      <c r="J67" s="9"/>
    </row>
    <row r="69" spans="1:6" ht="12.75">
      <c r="A69" s="8" t="s">
        <v>72</v>
      </c>
      <c r="B69" s="9" t="s">
        <v>77</v>
      </c>
      <c r="C69" s="9" t="s">
        <v>33</v>
      </c>
      <c r="D69" s="9" t="s">
        <v>23</v>
      </c>
      <c r="E69" s="9" t="s">
        <v>56</v>
      </c>
      <c r="F69" s="9" t="s">
        <v>34</v>
      </c>
    </row>
    <row r="70" spans="1:6" s="2" customFormat="1" ht="12.75">
      <c r="A70" s="2" t="s">
        <v>124</v>
      </c>
      <c r="B70" s="11">
        <v>3</v>
      </c>
      <c r="C70" s="11">
        <v>29</v>
      </c>
      <c r="D70" s="12">
        <f>SUM(C70)/(B70)</f>
        <v>9.666666666666666</v>
      </c>
      <c r="E70" s="11">
        <v>13</v>
      </c>
      <c r="F70" s="11">
        <v>0</v>
      </c>
    </row>
    <row r="71" spans="1:6" s="2" customFormat="1" ht="12.75">
      <c r="A71" s="2" t="s">
        <v>127</v>
      </c>
      <c r="B71" s="11">
        <v>1</v>
      </c>
      <c r="C71" s="11">
        <v>8</v>
      </c>
      <c r="D71" s="12">
        <f>SUM(C71)/(B71)</f>
        <v>8</v>
      </c>
      <c r="E71" s="11">
        <v>8</v>
      </c>
      <c r="F71" s="11">
        <v>0</v>
      </c>
    </row>
    <row r="72" spans="1:6" ht="12.75">
      <c r="A72" s="8" t="s">
        <v>21</v>
      </c>
      <c r="B72" s="9">
        <f>SUM(B70:B71)</f>
        <v>4</v>
      </c>
      <c r="C72" s="9">
        <f>SUM(C70:C71)</f>
        <v>37</v>
      </c>
      <c r="D72" s="10">
        <f>SUM(C72)/(B72)</f>
        <v>9.25</v>
      </c>
      <c r="E72" s="9">
        <v>13</v>
      </c>
      <c r="F72" s="9">
        <f>SUM(F70:F71)</f>
        <v>0</v>
      </c>
    </row>
    <row r="73" spans="1:6" ht="12.75">
      <c r="A73" s="8" t="s">
        <v>94</v>
      </c>
      <c r="B73" s="9">
        <v>2</v>
      </c>
      <c r="C73" s="9">
        <v>18</v>
      </c>
      <c r="D73" s="10">
        <f>SUM(C73)/(B73)</f>
        <v>9</v>
      </c>
      <c r="E73" s="9">
        <v>11</v>
      </c>
      <c r="F73" s="9">
        <v>0</v>
      </c>
    </row>
    <row r="75" spans="1:6" ht="12.75">
      <c r="A75" s="8" t="s">
        <v>58</v>
      </c>
      <c r="B75" s="9" t="s">
        <v>78</v>
      </c>
      <c r="C75" s="9" t="s">
        <v>33</v>
      </c>
      <c r="D75" s="9" t="s">
        <v>23</v>
      </c>
      <c r="E75" s="9" t="s">
        <v>56</v>
      </c>
      <c r="F75" s="9" t="s">
        <v>34</v>
      </c>
    </row>
    <row r="76" spans="1:6" s="2" customFormat="1" ht="12.75">
      <c r="A76" s="2" t="s">
        <v>126</v>
      </c>
      <c r="B76" s="11">
        <v>1</v>
      </c>
      <c r="C76" s="11">
        <v>29</v>
      </c>
      <c r="D76" s="12">
        <f>SUM(C76)/(B76)</f>
        <v>29</v>
      </c>
      <c r="E76" s="11" t="s">
        <v>131</v>
      </c>
      <c r="F76" s="11">
        <v>1</v>
      </c>
    </row>
    <row r="77" spans="1:6" s="2" customFormat="1" ht="12.75">
      <c r="A77" s="2" t="s">
        <v>122</v>
      </c>
      <c r="B77" s="11">
        <v>1</v>
      </c>
      <c r="C77" s="11">
        <v>20</v>
      </c>
      <c r="D77" s="12">
        <f>SUM(C77)/(B77)</f>
        <v>20</v>
      </c>
      <c r="E77" s="11">
        <v>20</v>
      </c>
      <c r="F77" s="11">
        <v>0</v>
      </c>
    </row>
    <row r="78" spans="1:6" ht="12.75">
      <c r="A78" s="8" t="s">
        <v>21</v>
      </c>
      <c r="B78" s="9">
        <f>SUM(B76:B77)</f>
        <v>2</v>
      </c>
      <c r="C78" s="9">
        <f>SUM(C76:C77)</f>
        <v>49</v>
      </c>
      <c r="D78" s="10">
        <f>SUM(C78)/(B78)</f>
        <v>24.5</v>
      </c>
      <c r="E78" s="9" t="s">
        <v>131</v>
      </c>
      <c r="F78" s="9">
        <f>SUM(F76:F77)</f>
        <v>1</v>
      </c>
    </row>
    <row r="79" spans="1:6" ht="12.75">
      <c r="A79" s="8" t="s">
        <v>94</v>
      </c>
      <c r="B79" s="9">
        <v>1</v>
      </c>
      <c r="C79" s="9">
        <v>3</v>
      </c>
      <c r="D79" s="10">
        <f>SUM(C79)/(B79)</f>
        <v>3</v>
      </c>
      <c r="E79" s="9">
        <v>3</v>
      </c>
      <c r="F79" s="9">
        <v>0</v>
      </c>
    </row>
    <row r="81" spans="1:6" ht="12.75">
      <c r="A81" s="8" t="s">
        <v>73</v>
      </c>
      <c r="B81" s="9" t="s">
        <v>75</v>
      </c>
      <c r="C81" s="9" t="s">
        <v>33</v>
      </c>
      <c r="D81" s="9" t="s">
        <v>23</v>
      </c>
      <c r="E81" s="9" t="s">
        <v>56</v>
      </c>
      <c r="F81" s="9"/>
    </row>
    <row r="82" spans="1:6" s="2" customFormat="1" ht="12.75">
      <c r="A82" s="2" t="s">
        <v>132</v>
      </c>
      <c r="B82" s="11">
        <v>4</v>
      </c>
      <c r="C82" s="11">
        <v>155</v>
      </c>
      <c r="D82" s="12">
        <f>SUM(C82)/(B82)</f>
        <v>38.75</v>
      </c>
      <c r="E82" s="11">
        <v>47</v>
      </c>
      <c r="F82" s="11"/>
    </row>
    <row r="83" spans="1:6" ht="12.75">
      <c r="A83" s="8" t="s">
        <v>21</v>
      </c>
      <c r="B83" s="9">
        <f>SUM(B82:B82)</f>
        <v>4</v>
      </c>
      <c r="C83" s="9">
        <f>SUM(C82:C82)</f>
        <v>155</v>
      </c>
      <c r="D83" s="10">
        <f>SUM(C83)/(B83)</f>
        <v>38.75</v>
      </c>
      <c r="E83" s="9">
        <v>47</v>
      </c>
      <c r="F83" s="9"/>
    </row>
    <row r="84" spans="1:6" ht="12.75">
      <c r="A84" s="8" t="s">
        <v>94</v>
      </c>
      <c r="B84" s="9">
        <v>5</v>
      </c>
      <c r="C84" s="9">
        <v>188</v>
      </c>
      <c r="D84" s="10">
        <f>SUM(C84)/(B84)</f>
        <v>37.6</v>
      </c>
      <c r="E84" s="9">
        <v>44</v>
      </c>
      <c r="F84" s="9"/>
    </row>
    <row r="86" spans="1:10" ht="12.75">
      <c r="A86" s="8" t="s">
        <v>79</v>
      </c>
      <c r="B86" s="6"/>
      <c r="C86" s="6"/>
      <c r="D86" s="6"/>
      <c r="E86" s="6"/>
      <c r="F86" s="6"/>
      <c r="G86" s="6"/>
      <c r="H86" s="6"/>
      <c r="I86" s="6"/>
      <c r="J86" s="6"/>
    </row>
    <row r="87" s="2" customFormat="1" ht="12.75">
      <c r="A87" s="2" t="s">
        <v>133</v>
      </c>
    </row>
    <row r="88" s="2" customFormat="1" ht="12.75">
      <c r="A88" s="2" t="s">
        <v>134</v>
      </c>
    </row>
    <row r="89" s="2" customFormat="1" ht="12.75">
      <c r="A89" s="2" t="s">
        <v>135</v>
      </c>
    </row>
    <row r="90" s="2" customFormat="1" ht="12.75">
      <c r="A90" s="2" t="s">
        <v>136</v>
      </c>
    </row>
    <row r="91" s="2" customFormat="1" ht="12.75">
      <c r="A91" s="2" t="s">
        <v>137</v>
      </c>
    </row>
    <row r="92" s="2" customFormat="1" ht="12.75">
      <c r="A92" s="2" t="s">
        <v>138</v>
      </c>
    </row>
    <row r="93" s="2" customFormat="1" ht="12.75">
      <c r="A93" s="2" t="s">
        <v>139</v>
      </c>
    </row>
    <row r="94" s="2" customFormat="1" ht="12.75"/>
    <row r="95" spans="1:8" ht="12.75">
      <c r="A95" s="8" t="s">
        <v>85</v>
      </c>
      <c r="B95" s="9" t="s">
        <v>67</v>
      </c>
      <c r="C95" s="9" t="s">
        <v>82</v>
      </c>
      <c r="D95" s="9" t="s">
        <v>68</v>
      </c>
      <c r="E95" s="9" t="s">
        <v>69</v>
      </c>
      <c r="F95" s="9" t="s">
        <v>62</v>
      </c>
      <c r="G95" s="9" t="s">
        <v>83</v>
      </c>
      <c r="H95" s="9" t="s">
        <v>84</v>
      </c>
    </row>
    <row r="96" spans="1:8" ht="12.75">
      <c r="A96" s="2" t="s">
        <v>122</v>
      </c>
      <c r="B96" s="11">
        <v>4</v>
      </c>
      <c r="C96" s="11">
        <v>8</v>
      </c>
      <c r="D96" s="11">
        <f aca="true" t="shared" si="4" ref="D96:D115">SUM(B96+C96)</f>
        <v>12</v>
      </c>
      <c r="E96" s="11">
        <v>0</v>
      </c>
      <c r="F96" s="11">
        <v>2</v>
      </c>
      <c r="G96" s="11">
        <v>2</v>
      </c>
      <c r="H96" s="11">
        <v>0</v>
      </c>
    </row>
    <row r="97" spans="1:8" ht="12.75">
      <c r="A97" s="2" t="s">
        <v>126</v>
      </c>
      <c r="B97" s="11">
        <v>3</v>
      </c>
      <c r="C97" s="11">
        <v>8</v>
      </c>
      <c r="D97" s="11">
        <f t="shared" si="4"/>
        <v>11</v>
      </c>
      <c r="E97" s="11">
        <v>0</v>
      </c>
      <c r="F97" s="11">
        <v>0</v>
      </c>
      <c r="G97" s="11">
        <v>0</v>
      </c>
      <c r="H97" s="11">
        <v>0</v>
      </c>
    </row>
    <row r="98" spans="1:8" ht="12.75">
      <c r="A98" s="2" t="s">
        <v>132</v>
      </c>
      <c r="B98" s="11">
        <v>3</v>
      </c>
      <c r="C98" s="11">
        <v>7</v>
      </c>
      <c r="D98" s="11">
        <f t="shared" si="4"/>
        <v>10</v>
      </c>
      <c r="E98" s="11">
        <v>0</v>
      </c>
      <c r="F98" s="11">
        <v>2</v>
      </c>
      <c r="G98" s="11">
        <v>1</v>
      </c>
      <c r="H98" s="11">
        <v>2</v>
      </c>
    </row>
    <row r="99" spans="1:8" ht="12.75">
      <c r="A99" s="2" t="s">
        <v>146</v>
      </c>
      <c r="B99" s="11">
        <v>3</v>
      </c>
      <c r="C99" s="11">
        <v>7</v>
      </c>
      <c r="D99" s="11">
        <f t="shared" si="4"/>
        <v>10</v>
      </c>
      <c r="E99" s="11">
        <v>0</v>
      </c>
      <c r="F99" s="11">
        <v>3</v>
      </c>
      <c r="G99" s="11">
        <v>0</v>
      </c>
      <c r="H99" s="11">
        <v>0</v>
      </c>
    </row>
    <row r="100" spans="1:8" ht="12.75">
      <c r="A100" s="2" t="s">
        <v>121</v>
      </c>
      <c r="B100" s="11">
        <v>4</v>
      </c>
      <c r="C100" s="11">
        <v>5</v>
      </c>
      <c r="D100" s="11">
        <f t="shared" si="4"/>
        <v>9</v>
      </c>
      <c r="E100" s="11">
        <v>0</v>
      </c>
      <c r="F100" s="11">
        <v>1</v>
      </c>
      <c r="G100" s="11">
        <v>2</v>
      </c>
      <c r="H100" s="11">
        <v>0</v>
      </c>
    </row>
    <row r="101" spans="1:8" ht="12.75">
      <c r="A101" s="2" t="s">
        <v>149</v>
      </c>
      <c r="B101" s="11">
        <v>0</v>
      </c>
      <c r="C101" s="11">
        <v>9</v>
      </c>
      <c r="D101" s="11">
        <f t="shared" si="4"/>
        <v>9</v>
      </c>
      <c r="E101" s="11">
        <v>0</v>
      </c>
      <c r="F101" s="11">
        <v>2</v>
      </c>
      <c r="G101" s="11">
        <v>1</v>
      </c>
      <c r="H101" s="11">
        <v>1</v>
      </c>
    </row>
    <row r="102" spans="1:8" ht="12.75">
      <c r="A102" s="2" t="s">
        <v>123</v>
      </c>
      <c r="B102" s="11">
        <v>2</v>
      </c>
      <c r="C102" s="11">
        <v>5</v>
      </c>
      <c r="D102" s="11">
        <f t="shared" si="4"/>
        <v>7</v>
      </c>
      <c r="E102" s="11">
        <v>0</v>
      </c>
      <c r="F102" s="11">
        <v>2</v>
      </c>
      <c r="G102" s="11">
        <v>0</v>
      </c>
      <c r="H102" s="11">
        <v>0</v>
      </c>
    </row>
    <row r="103" spans="1:8" ht="12.75">
      <c r="A103" s="2" t="s">
        <v>140</v>
      </c>
      <c r="B103" s="11">
        <v>1</v>
      </c>
      <c r="C103" s="11">
        <v>4</v>
      </c>
      <c r="D103" s="11">
        <f t="shared" si="4"/>
        <v>5</v>
      </c>
      <c r="E103" s="11">
        <v>0</v>
      </c>
      <c r="F103" s="11">
        <v>1</v>
      </c>
      <c r="G103" s="11">
        <v>0</v>
      </c>
      <c r="H103" s="11">
        <v>1</v>
      </c>
    </row>
    <row r="104" spans="1:8" ht="12.75">
      <c r="A104" s="2" t="s">
        <v>127</v>
      </c>
      <c r="B104" s="11">
        <v>2</v>
      </c>
      <c r="C104" s="11">
        <v>2</v>
      </c>
      <c r="D104" s="11">
        <f t="shared" si="4"/>
        <v>4</v>
      </c>
      <c r="E104" s="11">
        <v>0</v>
      </c>
      <c r="F104" s="11">
        <v>0</v>
      </c>
      <c r="G104" s="11">
        <v>0</v>
      </c>
      <c r="H104" s="11">
        <v>1</v>
      </c>
    </row>
    <row r="105" spans="1:8" ht="12.75">
      <c r="A105" s="2" t="s">
        <v>141</v>
      </c>
      <c r="B105" s="11">
        <v>1</v>
      </c>
      <c r="C105" s="11">
        <v>3</v>
      </c>
      <c r="D105" s="11">
        <f t="shared" si="4"/>
        <v>4</v>
      </c>
      <c r="E105" s="11">
        <v>0</v>
      </c>
      <c r="F105" s="11">
        <v>0</v>
      </c>
      <c r="G105" s="11">
        <v>0</v>
      </c>
      <c r="H105" s="11">
        <v>0</v>
      </c>
    </row>
    <row r="106" spans="1:8" ht="12.75">
      <c r="A106" s="2" t="s">
        <v>124</v>
      </c>
      <c r="B106" s="11">
        <v>0</v>
      </c>
      <c r="C106" s="11">
        <v>4</v>
      </c>
      <c r="D106" s="11">
        <f t="shared" si="4"/>
        <v>4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144</v>
      </c>
      <c r="B107" s="11">
        <v>0</v>
      </c>
      <c r="C107" s="11">
        <v>3</v>
      </c>
      <c r="D107" s="11">
        <f t="shared" si="4"/>
        <v>3</v>
      </c>
      <c r="E107" s="11">
        <v>0</v>
      </c>
      <c r="F107" s="11">
        <v>0</v>
      </c>
      <c r="G107" s="11">
        <v>0</v>
      </c>
      <c r="H107" s="11">
        <v>0</v>
      </c>
    </row>
    <row r="108" spans="1:8" ht="12.75">
      <c r="A108" s="2" t="s">
        <v>143</v>
      </c>
      <c r="B108" s="11">
        <v>0</v>
      </c>
      <c r="C108" s="11">
        <v>2</v>
      </c>
      <c r="D108" s="11">
        <f t="shared" si="4"/>
        <v>2</v>
      </c>
      <c r="E108" s="11">
        <v>0</v>
      </c>
      <c r="F108" s="11">
        <v>0</v>
      </c>
      <c r="G108" s="11">
        <v>0</v>
      </c>
      <c r="H108" s="11">
        <v>0</v>
      </c>
    </row>
    <row r="109" spans="1:8" ht="12.75">
      <c r="A109" s="2" t="s">
        <v>145</v>
      </c>
      <c r="B109" s="11">
        <v>0</v>
      </c>
      <c r="C109" s="11">
        <v>2</v>
      </c>
      <c r="D109" s="11">
        <f t="shared" si="4"/>
        <v>2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148</v>
      </c>
      <c r="B110" s="11">
        <v>0</v>
      </c>
      <c r="C110" s="11">
        <v>2</v>
      </c>
      <c r="D110" s="11">
        <f t="shared" si="4"/>
        <v>2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120</v>
      </c>
      <c r="B111" s="11">
        <v>1</v>
      </c>
      <c r="C111" s="11">
        <v>0</v>
      </c>
      <c r="D111" s="11">
        <f t="shared" si="4"/>
        <v>1</v>
      </c>
      <c r="E111" s="11">
        <v>0</v>
      </c>
      <c r="F111" s="11">
        <v>0</v>
      </c>
      <c r="G111" s="11">
        <v>0</v>
      </c>
      <c r="H111" s="11">
        <v>2</v>
      </c>
    </row>
    <row r="112" spans="1:8" ht="12.75">
      <c r="A112" s="2" t="s">
        <v>150</v>
      </c>
      <c r="B112" s="11">
        <v>1</v>
      </c>
      <c r="C112" s="11">
        <v>0</v>
      </c>
      <c r="D112" s="11">
        <f t="shared" si="4"/>
        <v>1</v>
      </c>
      <c r="E112" s="11">
        <v>0</v>
      </c>
      <c r="F112" s="11">
        <v>0</v>
      </c>
      <c r="G112" s="11">
        <v>0</v>
      </c>
      <c r="H112" s="11">
        <v>0</v>
      </c>
    </row>
    <row r="113" spans="1:8" ht="12.75">
      <c r="A113" s="2" t="s">
        <v>142</v>
      </c>
      <c r="B113" s="11">
        <v>0</v>
      </c>
      <c r="C113" s="11">
        <v>1</v>
      </c>
      <c r="D113" s="11">
        <f t="shared" si="4"/>
        <v>1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147</v>
      </c>
      <c r="B114" s="11">
        <v>0</v>
      </c>
      <c r="C114" s="11">
        <v>1</v>
      </c>
      <c r="D114" s="11">
        <f t="shared" si="4"/>
        <v>1</v>
      </c>
      <c r="E114" s="11">
        <v>0</v>
      </c>
      <c r="F114" s="11">
        <v>1</v>
      </c>
      <c r="G114" s="11">
        <v>0</v>
      </c>
      <c r="H114" s="11">
        <v>0</v>
      </c>
    </row>
    <row r="115" spans="1:8" ht="12.75">
      <c r="A115" s="2" t="s">
        <v>151</v>
      </c>
      <c r="B115" s="11">
        <v>0</v>
      </c>
      <c r="C115" s="11">
        <v>1</v>
      </c>
      <c r="D115" s="11">
        <f t="shared" si="4"/>
        <v>1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8" t="s">
        <v>21</v>
      </c>
      <c r="B116" s="9">
        <f aca="true" t="shared" si="5" ref="B116:H116">SUM(B96:B115)</f>
        <v>25</v>
      </c>
      <c r="C116" s="9">
        <f t="shared" si="5"/>
        <v>74</v>
      </c>
      <c r="D116" s="9">
        <f t="shared" si="5"/>
        <v>99</v>
      </c>
      <c r="E116" s="9">
        <f t="shared" si="5"/>
        <v>0</v>
      </c>
      <c r="F116" s="9">
        <f t="shared" si="5"/>
        <v>14</v>
      </c>
      <c r="G116" s="9">
        <f t="shared" si="5"/>
        <v>6</v>
      </c>
      <c r="H116" s="9">
        <f t="shared" si="5"/>
        <v>7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</cols>
  <sheetData>
    <row r="1" spans="1:10" ht="18.75">
      <c r="A1" s="15" t="s">
        <v>92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7</v>
      </c>
      <c r="C4" s="3">
        <v>6</v>
      </c>
      <c r="D4" s="3">
        <v>8</v>
      </c>
      <c r="E4" s="3">
        <v>14</v>
      </c>
      <c r="F4" s="3"/>
      <c r="G4" s="3"/>
      <c r="H4" s="3">
        <f>SUM(B4:G4)</f>
        <v>35</v>
      </c>
      <c r="I4" s="5"/>
      <c r="J4" s="3"/>
    </row>
    <row r="5" spans="1:10" ht="12.75">
      <c r="A5" t="s">
        <v>93</v>
      </c>
      <c r="B5" s="3">
        <v>0</v>
      </c>
      <c r="C5" s="3">
        <v>0</v>
      </c>
      <c r="D5" s="3">
        <v>7</v>
      </c>
      <c r="E5" s="3">
        <v>7</v>
      </c>
      <c r="F5" s="3"/>
      <c r="G5" s="3"/>
      <c r="H5" s="3">
        <f>SUM(B5:G5)</f>
        <v>14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18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19</v>
      </c>
      <c r="C8" s="3">
        <v>11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69</v>
      </c>
      <c r="C9" s="3">
        <f>SUM(C10)+(C15)</f>
        <v>48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34</v>
      </c>
      <c r="C10" s="3">
        <v>27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54</v>
      </c>
      <c r="C11" s="3">
        <v>96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324</v>
      </c>
      <c r="C12" s="3">
        <v>111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378</v>
      </c>
      <c r="C13" s="3">
        <f>SUM(C11)+(C12)</f>
        <v>207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26</v>
      </c>
      <c r="C14" s="3">
        <v>7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35</v>
      </c>
      <c r="C15" s="3">
        <v>21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0</v>
      </c>
      <c r="C16" s="3">
        <v>2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5</v>
      </c>
      <c r="C17" s="3">
        <v>8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187</v>
      </c>
      <c r="C18" s="3">
        <v>265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37.4</v>
      </c>
      <c r="C19" s="5">
        <f>SUM(C18/C17)</f>
        <v>33.125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5</v>
      </c>
      <c r="C20" s="3">
        <v>1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2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11</v>
      </c>
      <c r="C22" s="3">
        <v>7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80</v>
      </c>
      <c r="C23" s="3">
        <v>59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152</v>
      </c>
      <c r="C24" s="4" t="s">
        <v>153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35</v>
      </c>
      <c r="C25" s="3">
        <v>14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121</v>
      </c>
      <c r="B28" s="11">
        <v>9</v>
      </c>
      <c r="C28" s="11">
        <v>20</v>
      </c>
      <c r="D28" s="12">
        <f aca="true" t="shared" si="0" ref="D28:D38">SUM(C28)/(B28)</f>
        <v>2.2222222222222223</v>
      </c>
      <c r="E28" s="11">
        <v>10</v>
      </c>
      <c r="F28" s="7">
        <v>2</v>
      </c>
      <c r="G28" s="7"/>
      <c r="H28" s="7"/>
      <c r="I28" s="7"/>
      <c r="J28" s="7"/>
    </row>
    <row r="29" spans="1:10" ht="12.75">
      <c r="A29" s="2" t="s">
        <v>127</v>
      </c>
      <c r="B29" s="11">
        <v>5</v>
      </c>
      <c r="C29" s="11">
        <v>17</v>
      </c>
      <c r="D29" s="12">
        <f>SUM(C29)/(B29)</f>
        <v>3.4</v>
      </c>
      <c r="E29" s="11">
        <v>8</v>
      </c>
      <c r="F29" s="7">
        <v>0</v>
      </c>
      <c r="G29" s="7"/>
      <c r="H29" s="7"/>
      <c r="I29" s="7"/>
      <c r="J29" s="7"/>
    </row>
    <row r="30" spans="1:10" ht="12.75">
      <c r="A30" s="2" t="s">
        <v>147</v>
      </c>
      <c r="B30" s="11">
        <v>4</v>
      </c>
      <c r="C30" s="11">
        <v>9</v>
      </c>
      <c r="D30" s="12">
        <f t="shared" si="0"/>
        <v>2.25</v>
      </c>
      <c r="E30" s="11">
        <v>8</v>
      </c>
      <c r="F30" s="7">
        <v>0</v>
      </c>
      <c r="G30" s="7"/>
      <c r="H30" s="7"/>
      <c r="I30" s="7"/>
      <c r="J30" s="7"/>
    </row>
    <row r="31" spans="1:10" ht="12.75">
      <c r="A31" s="2" t="s">
        <v>143</v>
      </c>
      <c r="B31" s="11">
        <v>1</v>
      </c>
      <c r="C31" s="11">
        <v>8</v>
      </c>
      <c r="D31" s="12">
        <f t="shared" si="0"/>
        <v>8</v>
      </c>
      <c r="E31" s="11">
        <v>8</v>
      </c>
      <c r="F31" s="7">
        <v>0</v>
      </c>
      <c r="G31" s="7"/>
      <c r="H31" s="7"/>
      <c r="I31" s="7"/>
      <c r="J31" s="7"/>
    </row>
    <row r="32" spans="1:10" ht="12.75">
      <c r="A32" s="2" t="s">
        <v>144</v>
      </c>
      <c r="B32" s="11">
        <v>1</v>
      </c>
      <c r="C32" s="11">
        <v>5</v>
      </c>
      <c r="D32" s="12">
        <f t="shared" si="0"/>
        <v>5</v>
      </c>
      <c r="E32" s="11">
        <v>5</v>
      </c>
      <c r="F32" s="7">
        <v>0</v>
      </c>
      <c r="G32" s="7"/>
      <c r="H32" s="7"/>
      <c r="I32" s="7"/>
      <c r="J32" s="7"/>
    </row>
    <row r="33" spans="1:10" ht="12.75">
      <c r="A33" s="2" t="s">
        <v>124</v>
      </c>
      <c r="B33" s="11">
        <v>1</v>
      </c>
      <c r="C33" s="11">
        <v>5</v>
      </c>
      <c r="D33" s="12">
        <f t="shared" si="0"/>
        <v>5</v>
      </c>
      <c r="E33" s="11">
        <v>5</v>
      </c>
      <c r="F33" s="7">
        <v>0</v>
      </c>
      <c r="G33" s="7"/>
      <c r="H33" s="7"/>
      <c r="I33" s="7"/>
      <c r="J33" s="7"/>
    </row>
    <row r="34" spans="1:10" ht="12.75">
      <c r="A34" s="2" t="s">
        <v>122</v>
      </c>
      <c r="B34" s="11">
        <v>1</v>
      </c>
      <c r="C34" s="11">
        <v>1</v>
      </c>
      <c r="D34" s="12">
        <f t="shared" si="0"/>
        <v>1</v>
      </c>
      <c r="E34" s="11">
        <v>1</v>
      </c>
      <c r="F34" s="7">
        <v>0</v>
      </c>
      <c r="G34" s="7"/>
      <c r="H34" s="7"/>
      <c r="I34" s="7"/>
      <c r="J34" s="7"/>
    </row>
    <row r="35" spans="1:10" ht="12.75">
      <c r="A35" s="2" t="s">
        <v>154</v>
      </c>
      <c r="B35" s="11">
        <v>1</v>
      </c>
      <c r="C35" s="11">
        <v>0</v>
      </c>
      <c r="D35" s="12">
        <f t="shared" si="0"/>
        <v>0</v>
      </c>
      <c r="E35" s="11">
        <v>0</v>
      </c>
      <c r="F35" s="7">
        <v>0</v>
      </c>
      <c r="G35" s="7"/>
      <c r="H35" s="7"/>
      <c r="I35" s="7"/>
      <c r="J35" s="7"/>
    </row>
    <row r="36" spans="1:10" ht="12.75">
      <c r="A36" s="2" t="s">
        <v>120</v>
      </c>
      <c r="B36" s="11">
        <v>11</v>
      </c>
      <c r="C36" s="11">
        <v>-11</v>
      </c>
      <c r="D36" s="12">
        <f t="shared" si="0"/>
        <v>-1</v>
      </c>
      <c r="E36" s="11">
        <v>11</v>
      </c>
      <c r="F36" s="7">
        <v>2</v>
      </c>
      <c r="G36" s="7"/>
      <c r="H36" s="7"/>
      <c r="I36" s="7"/>
      <c r="J36" s="7"/>
    </row>
    <row r="37" spans="1:10" ht="12.75">
      <c r="A37" s="8" t="s">
        <v>21</v>
      </c>
      <c r="B37" s="9">
        <f>SUM(B28:B36)</f>
        <v>34</v>
      </c>
      <c r="C37" s="9">
        <f>SUM(C28:C36)</f>
        <v>54</v>
      </c>
      <c r="D37" s="10">
        <f t="shared" si="0"/>
        <v>1.588235294117647</v>
      </c>
      <c r="E37" s="9">
        <v>11</v>
      </c>
      <c r="F37" s="9">
        <f>SUM(F28:F36)</f>
        <v>4</v>
      </c>
      <c r="G37" s="9"/>
      <c r="H37" s="9"/>
      <c r="I37" s="9"/>
      <c r="J37" s="9"/>
    </row>
    <row r="38" spans="1:10" ht="12.75">
      <c r="A38" s="8" t="s">
        <v>93</v>
      </c>
      <c r="B38" s="9">
        <v>27</v>
      </c>
      <c r="C38" s="9">
        <v>96</v>
      </c>
      <c r="D38" s="10">
        <f t="shared" si="0"/>
        <v>3.5555555555555554</v>
      </c>
      <c r="E38" s="9">
        <v>30</v>
      </c>
      <c r="F38" s="9">
        <v>1</v>
      </c>
      <c r="G38" s="9"/>
      <c r="H38" s="9"/>
      <c r="I38" s="9"/>
      <c r="J38" s="9"/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37</v>
      </c>
      <c r="B40" s="9" t="s">
        <v>38</v>
      </c>
      <c r="C40" s="9" t="s">
        <v>32</v>
      </c>
      <c r="D40" s="9" t="s">
        <v>39</v>
      </c>
      <c r="E40" s="9" t="s">
        <v>41</v>
      </c>
      <c r="F40" s="9" t="s">
        <v>33</v>
      </c>
      <c r="G40" s="9" t="s">
        <v>40</v>
      </c>
      <c r="H40" s="9" t="s">
        <v>34</v>
      </c>
      <c r="I40" s="9" t="s">
        <v>56</v>
      </c>
      <c r="J40" s="9"/>
    </row>
    <row r="41" spans="1:10" s="2" customFormat="1" ht="12.75">
      <c r="A41" s="2" t="s">
        <v>120</v>
      </c>
      <c r="B41" s="11">
        <v>26</v>
      </c>
      <c r="C41" s="11">
        <v>35</v>
      </c>
      <c r="D41" s="11">
        <v>0</v>
      </c>
      <c r="E41" s="13">
        <f>SUM(B41)/(C41)</f>
        <v>0.7428571428571429</v>
      </c>
      <c r="F41" s="11">
        <v>324</v>
      </c>
      <c r="G41" s="18">
        <f>SUM(F41)/(C41)</f>
        <v>9.257142857142858</v>
      </c>
      <c r="H41" s="11">
        <v>1</v>
      </c>
      <c r="I41" s="11">
        <v>67</v>
      </c>
      <c r="J41" s="11"/>
    </row>
    <row r="42" spans="1:10" ht="12.75">
      <c r="A42" s="8" t="s">
        <v>21</v>
      </c>
      <c r="B42" s="9">
        <f>SUM(B41:B41)</f>
        <v>26</v>
      </c>
      <c r="C42" s="9">
        <f>SUM(C41:C41)</f>
        <v>35</v>
      </c>
      <c r="D42" s="9">
        <f>SUM(D41:D41)</f>
        <v>0</v>
      </c>
      <c r="E42" s="14">
        <f>SUM(B42)/(C42)</f>
        <v>0.7428571428571429</v>
      </c>
      <c r="F42" s="9">
        <f>SUM(F41:F41)</f>
        <v>324</v>
      </c>
      <c r="G42" s="23">
        <f>SUM(F42)/(C42)</f>
        <v>9.257142857142858</v>
      </c>
      <c r="H42" s="9">
        <f>SUM(H41:H41)</f>
        <v>1</v>
      </c>
      <c r="I42" s="9">
        <v>67</v>
      </c>
      <c r="J42" s="9"/>
    </row>
    <row r="43" spans="1:10" ht="12.75">
      <c r="A43" s="8" t="s">
        <v>93</v>
      </c>
      <c r="B43" s="9">
        <v>7</v>
      </c>
      <c r="C43" s="9">
        <v>21</v>
      </c>
      <c r="D43" s="9">
        <v>2</v>
      </c>
      <c r="E43" s="14">
        <f>SUM(B43)/(C43)</f>
        <v>0.3333333333333333</v>
      </c>
      <c r="F43" s="9">
        <v>111</v>
      </c>
      <c r="G43" s="23">
        <f>SUM(F43)/(C43)</f>
        <v>5.285714285714286</v>
      </c>
      <c r="H43" s="9">
        <v>1</v>
      </c>
      <c r="I43" s="9">
        <v>58</v>
      </c>
      <c r="J43" s="9"/>
    </row>
    <row r="44" spans="1:10" ht="12.75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8" t="s">
        <v>42</v>
      </c>
      <c r="B45" s="9" t="s">
        <v>43</v>
      </c>
      <c r="C45" s="9" t="s">
        <v>33</v>
      </c>
      <c r="D45" s="9" t="s">
        <v>23</v>
      </c>
      <c r="E45" s="9" t="s">
        <v>56</v>
      </c>
      <c r="F45" s="9" t="s">
        <v>34</v>
      </c>
      <c r="G45" s="9"/>
      <c r="H45" s="9"/>
      <c r="I45" s="9"/>
      <c r="J45" s="9"/>
    </row>
    <row r="46" spans="1:10" s="2" customFormat="1" ht="12.75">
      <c r="A46" s="2" t="s">
        <v>124</v>
      </c>
      <c r="B46" s="11">
        <v>10</v>
      </c>
      <c r="C46" s="11">
        <v>173</v>
      </c>
      <c r="D46" s="12">
        <f>SUM(C46)/(B46)</f>
        <v>17.3</v>
      </c>
      <c r="E46" s="11">
        <v>67</v>
      </c>
      <c r="F46" s="11">
        <v>0</v>
      </c>
      <c r="G46" s="11"/>
      <c r="H46" s="11"/>
      <c r="I46" s="11"/>
      <c r="J46" s="11"/>
    </row>
    <row r="47" spans="1:10" s="2" customFormat="1" ht="12.75">
      <c r="A47" s="2" t="s">
        <v>126</v>
      </c>
      <c r="B47" s="11">
        <v>6</v>
      </c>
      <c r="C47" s="11">
        <v>66</v>
      </c>
      <c r="D47" s="12">
        <f aca="true" t="shared" si="1" ref="D47:D54">SUM(C47)/(B47)</f>
        <v>11</v>
      </c>
      <c r="E47" s="11">
        <v>17</v>
      </c>
      <c r="F47" s="11">
        <v>0</v>
      </c>
      <c r="G47" s="11"/>
      <c r="H47" s="11"/>
      <c r="I47" s="11"/>
      <c r="J47" s="11"/>
    </row>
    <row r="48" spans="1:10" s="2" customFormat="1" ht="12.75">
      <c r="A48" s="2" t="s">
        <v>140</v>
      </c>
      <c r="B48" s="11">
        <v>4</v>
      </c>
      <c r="C48" s="11">
        <v>52</v>
      </c>
      <c r="D48" s="12">
        <f t="shared" si="1"/>
        <v>13</v>
      </c>
      <c r="E48" s="11">
        <v>26</v>
      </c>
      <c r="F48" s="11">
        <v>0</v>
      </c>
      <c r="G48" s="11"/>
      <c r="H48" s="11"/>
      <c r="I48" s="11"/>
      <c r="J48" s="11"/>
    </row>
    <row r="49" spans="1:10" s="2" customFormat="1" ht="12.75">
      <c r="A49" s="2" t="s">
        <v>146</v>
      </c>
      <c r="B49" s="11">
        <v>3</v>
      </c>
      <c r="C49" s="11">
        <v>18</v>
      </c>
      <c r="D49" s="12">
        <f t="shared" si="1"/>
        <v>6</v>
      </c>
      <c r="E49" s="11">
        <v>8</v>
      </c>
      <c r="F49" s="11">
        <v>0</v>
      </c>
      <c r="G49" s="11"/>
      <c r="H49" s="11"/>
      <c r="I49" s="11"/>
      <c r="J49" s="11"/>
    </row>
    <row r="50" spans="1:10" s="2" customFormat="1" ht="12.75">
      <c r="A50" s="2" t="s">
        <v>121</v>
      </c>
      <c r="B50" s="11">
        <v>1</v>
      </c>
      <c r="C50" s="11">
        <v>11</v>
      </c>
      <c r="D50" s="12">
        <f t="shared" si="1"/>
        <v>11</v>
      </c>
      <c r="E50" s="11">
        <v>11</v>
      </c>
      <c r="F50" s="11">
        <v>0</v>
      </c>
      <c r="G50" s="11"/>
      <c r="H50" s="11"/>
      <c r="I50" s="11"/>
      <c r="J50" s="11"/>
    </row>
    <row r="51" spans="1:10" s="2" customFormat="1" ht="12.75">
      <c r="A51" s="2" t="s">
        <v>142</v>
      </c>
      <c r="B51" s="11">
        <v>1</v>
      </c>
      <c r="C51" s="11">
        <v>2</v>
      </c>
      <c r="D51" s="12">
        <f t="shared" si="1"/>
        <v>2</v>
      </c>
      <c r="E51" s="11" t="s">
        <v>155</v>
      </c>
      <c r="F51" s="11">
        <v>1</v>
      </c>
      <c r="G51" s="11"/>
      <c r="H51" s="11"/>
      <c r="I51" s="11"/>
      <c r="J51" s="11"/>
    </row>
    <row r="52" spans="1:10" s="2" customFormat="1" ht="12.75">
      <c r="A52" s="2" t="s">
        <v>143</v>
      </c>
      <c r="B52" s="11">
        <v>1</v>
      </c>
      <c r="C52" s="11">
        <v>2</v>
      </c>
      <c r="D52" s="12">
        <f t="shared" si="1"/>
        <v>2</v>
      </c>
      <c r="E52" s="11">
        <v>2</v>
      </c>
      <c r="F52" s="11">
        <v>0</v>
      </c>
      <c r="G52" s="11"/>
      <c r="H52" s="11"/>
      <c r="I52" s="11"/>
      <c r="J52" s="11"/>
    </row>
    <row r="53" spans="1:10" ht="12.75">
      <c r="A53" s="8" t="s">
        <v>21</v>
      </c>
      <c r="B53" s="9">
        <f>SUM(B46:B52)</f>
        <v>26</v>
      </c>
      <c r="C53" s="9">
        <f>SUM(C46:C52)</f>
        <v>324</v>
      </c>
      <c r="D53" s="10">
        <f t="shared" si="1"/>
        <v>12.461538461538462</v>
      </c>
      <c r="E53" s="9">
        <v>67</v>
      </c>
      <c r="F53" s="9">
        <f>SUM(F46:F52)</f>
        <v>1</v>
      </c>
      <c r="G53" s="9"/>
      <c r="H53" s="9"/>
      <c r="I53" s="9"/>
      <c r="J53" s="9"/>
    </row>
    <row r="54" spans="1:10" ht="12.75">
      <c r="A54" s="8" t="s">
        <v>93</v>
      </c>
      <c r="B54" s="9">
        <v>7</v>
      </c>
      <c r="C54" s="9">
        <v>111</v>
      </c>
      <c r="D54" s="10">
        <f t="shared" si="1"/>
        <v>15.857142857142858</v>
      </c>
      <c r="E54" s="9">
        <v>58</v>
      </c>
      <c r="F54" s="9">
        <v>1</v>
      </c>
      <c r="G54" s="9"/>
      <c r="H54" s="9"/>
      <c r="I54" s="9"/>
      <c r="J54" s="9"/>
    </row>
    <row r="55" spans="1:10" ht="12.75">
      <c r="A55" s="8"/>
      <c r="B55" s="9"/>
      <c r="C55" s="9"/>
      <c r="D55" s="10"/>
      <c r="E55" s="9"/>
      <c r="F55" s="9"/>
      <c r="G55" s="9"/>
      <c r="H55" s="9"/>
      <c r="I55" s="9"/>
      <c r="J55" s="9"/>
    </row>
    <row r="56" spans="1:10" ht="12.75">
      <c r="A56" s="8"/>
      <c r="B56" s="9" t="s">
        <v>34</v>
      </c>
      <c r="C56" s="9" t="s">
        <v>34</v>
      </c>
      <c r="D56" s="9" t="s">
        <v>34</v>
      </c>
      <c r="E56" s="9"/>
      <c r="F56" s="9"/>
      <c r="G56" s="9"/>
      <c r="H56" s="9"/>
      <c r="I56" s="9"/>
      <c r="J56" s="9"/>
    </row>
    <row r="57" spans="1:10" ht="12.75">
      <c r="A57" s="8" t="s">
        <v>44</v>
      </c>
      <c r="B57" s="9" t="s">
        <v>54</v>
      </c>
      <c r="C57" s="9" t="s">
        <v>43</v>
      </c>
      <c r="D57" s="9" t="s">
        <v>55</v>
      </c>
      <c r="E57" s="9" t="s">
        <v>45</v>
      </c>
      <c r="F57" s="9" t="s">
        <v>46</v>
      </c>
      <c r="G57" s="9" t="s">
        <v>47</v>
      </c>
      <c r="H57" s="9" t="s">
        <v>49</v>
      </c>
      <c r="I57" s="9" t="s">
        <v>48</v>
      </c>
      <c r="J57" s="9"/>
    </row>
    <row r="58" spans="1:10" s="2" customFormat="1" ht="12.75">
      <c r="A58" s="2" t="s">
        <v>121</v>
      </c>
      <c r="B58" s="11">
        <v>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aca="true" t="shared" si="2" ref="I58:I64">SUM(B58*6)+(C58*6)+(D58*6)+(E58)+(F58*2)+(G58*3)+(H58*2)</f>
        <v>12</v>
      </c>
      <c r="J58" s="11"/>
    </row>
    <row r="59" spans="1:10" s="2" customFormat="1" ht="12.75">
      <c r="A59" s="2" t="s">
        <v>120</v>
      </c>
      <c r="B59" s="11">
        <v>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>SUM(B59*6)+(C59*6)+(D59*6)+(E59)+(F59*2)+(G59*3)+(H59*2)</f>
        <v>12</v>
      </c>
      <c r="J59" s="11"/>
    </row>
    <row r="60" spans="1:10" s="2" customFormat="1" ht="12.75">
      <c r="A60" s="2" t="s">
        <v>142</v>
      </c>
      <c r="B60" s="11">
        <v>0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t="shared" si="2"/>
        <v>6</v>
      </c>
      <c r="J60" s="11"/>
    </row>
    <row r="61" spans="1:10" s="2" customFormat="1" ht="12.75">
      <c r="A61" s="2" t="s">
        <v>129</v>
      </c>
      <c r="B61" s="11">
        <v>0</v>
      </c>
      <c r="C61" s="11">
        <v>0</v>
      </c>
      <c r="D61" s="11">
        <v>0</v>
      </c>
      <c r="E61" s="11">
        <v>3</v>
      </c>
      <c r="F61" s="11">
        <v>0</v>
      </c>
      <c r="G61" s="11">
        <v>0</v>
      </c>
      <c r="H61" s="11">
        <v>0</v>
      </c>
      <c r="I61" s="11">
        <f t="shared" si="2"/>
        <v>3</v>
      </c>
      <c r="J61" s="11"/>
    </row>
    <row r="62" spans="1:10" s="2" customFormat="1" ht="12.75">
      <c r="A62" s="2" t="s">
        <v>126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f t="shared" si="2"/>
        <v>2</v>
      </c>
      <c r="J62" s="11"/>
    </row>
    <row r="63" spans="1:10" ht="12.75">
      <c r="A63" s="8" t="s">
        <v>21</v>
      </c>
      <c r="B63" s="9">
        <f aca="true" t="shared" si="3" ref="B63:H63">SUM(B58:B62)</f>
        <v>4</v>
      </c>
      <c r="C63" s="9">
        <f t="shared" si="3"/>
        <v>1</v>
      </c>
      <c r="D63" s="9">
        <f t="shared" si="3"/>
        <v>0</v>
      </c>
      <c r="E63" s="9">
        <f t="shared" si="3"/>
        <v>3</v>
      </c>
      <c r="F63" s="9">
        <f t="shared" si="3"/>
        <v>1</v>
      </c>
      <c r="G63" s="9">
        <f t="shared" si="3"/>
        <v>0</v>
      </c>
      <c r="H63" s="9">
        <f t="shared" si="3"/>
        <v>0</v>
      </c>
      <c r="I63" s="9">
        <f t="shared" si="2"/>
        <v>35</v>
      </c>
      <c r="J63" s="9"/>
    </row>
    <row r="64" spans="1:10" ht="12.75">
      <c r="A64" s="8" t="s">
        <v>93</v>
      </c>
      <c r="B64" s="9">
        <v>1</v>
      </c>
      <c r="C64" s="9">
        <v>1</v>
      </c>
      <c r="D64" s="9">
        <v>0</v>
      </c>
      <c r="E64" s="9">
        <v>2</v>
      </c>
      <c r="F64" s="9">
        <v>0</v>
      </c>
      <c r="G64" s="9">
        <v>0</v>
      </c>
      <c r="H64" s="9">
        <v>0</v>
      </c>
      <c r="I64" s="9">
        <f t="shared" si="2"/>
        <v>14</v>
      </c>
      <c r="J64" s="9"/>
    </row>
    <row r="65" spans="1:10" ht="12.75">
      <c r="A65" s="8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8" t="s">
        <v>50</v>
      </c>
      <c r="B66" s="9" t="s">
        <v>52</v>
      </c>
      <c r="C66" s="9" t="s">
        <v>53</v>
      </c>
      <c r="D66" s="9" t="s">
        <v>41</v>
      </c>
      <c r="E66" s="9" t="s">
        <v>51</v>
      </c>
      <c r="F66" s="9" t="s">
        <v>51</v>
      </c>
      <c r="G66" s="9" t="s">
        <v>41</v>
      </c>
      <c r="H66" s="9" t="s">
        <v>56</v>
      </c>
      <c r="I66" s="9" t="s">
        <v>48</v>
      </c>
      <c r="J66" s="25"/>
    </row>
    <row r="67" spans="1:10" ht="12.75">
      <c r="A67" s="2" t="s">
        <v>129</v>
      </c>
      <c r="B67" s="11">
        <v>3</v>
      </c>
      <c r="C67" s="11">
        <v>4</v>
      </c>
      <c r="D67" s="13">
        <f>SUM(B67/C67)</f>
        <v>0.75</v>
      </c>
      <c r="E67" s="19">
        <v>0</v>
      </c>
      <c r="F67" s="19">
        <v>0</v>
      </c>
      <c r="G67" s="13">
        <v>0</v>
      </c>
      <c r="H67" s="11">
        <v>0</v>
      </c>
      <c r="I67" s="11">
        <f>SUM(B67)+(E67*3)</f>
        <v>3</v>
      </c>
      <c r="J67" s="26"/>
    </row>
    <row r="68" spans="1:10" ht="12.75">
      <c r="A68" s="8" t="s">
        <v>21</v>
      </c>
      <c r="B68" s="9">
        <f>SUM(B67:B67)</f>
        <v>3</v>
      </c>
      <c r="C68" s="9">
        <f>SUM(C67:C67)</f>
        <v>4</v>
      </c>
      <c r="D68" s="14">
        <f>SUM(B68/C68)</f>
        <v>0.75</v>
      </c>
      <c r="E68" s="24">
        <f>SUM(E67:E67)</f>
        <v>0</v>
      </c>
      <c r="F68" s="24">
        <f>SUM(F67:F67)</f>
        <v>0</v>
      </c>
      <c r="G68" s="14">
        <v>0</v>
      </c>
      <c r="H68" s="9">
        <v>0</v>
      </c>
      <c r="I68" s="9">
        <f>SUM(B68)+(E68*3)</f>
        <v>3</v>
      </c>
      <c r="J68" s="25"/>
    </row>
    <row r="69" spans="1:10" ht="12.75">
      <c r="A69" s="8" t="s">
        <v>93</v>
      </c>
      <c r="B69" s="9">
        <v>2</v>
      </c>
      <c r="C69" s="9">
        <v>2</v>
      </c>
      <c r="D69" s="14">
        <f>SUM(B69/C69)</f>
        <v>1</v>
      </c>
      <c r="E69" s="24">
        <v>0</v>
      </c>
      <c r="F69" s="24">
        <v>0</v>
      </c>
      <c r="G69" s="14">
        <v>0</v>
      </c>
      <c r="H69" s="9">
        <v>0</v>
      </c>
      <c r="I69" s="9">
        <f>SUM(B69)+(E69*3)</f>
        <v>2</v>
      </c>
      <c r="J69" s="25"/>
    </row>
    <row r="70" spans="1:10" ht="12.7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8" t="s">
        <v>74</v>
      </c>
      <c r="B71" s="9" t="s">
        <v>76</v>
      </c>
      <c r="C71" s="9" t="s">
        <v>33</v>
      </c>
      <c r="D71" s="9" t="s">
        <v>23</v>
      </c>
      <c r="E71" s="9" t="s">
        <v>56</v>
      </c>
      <c r="F71" s="9" t="s">
        <v>34</v>
      </c>
      <c r="G71" s="9"/>
      <c r="H71" s="9"/>
      <c r="I71" s="9"/>
      <c r="J71" s="9"/>
    </row>
    <row r="72" spans="1:10" s="2" customFormat="1" ht="12.75">
      <c r="A72" s="2" t="s">
        <v>124</v>
      </c>
      <c r="B72" s="11">
        <v>1</v>
      </c>
      <c r="C72" s="11">
        <v>19</v>
      </c>
      <c r="D72" s="12">
        <f>SUM(C72)/(B72)</f>
        <v>19</v>
      </c>
      <c r="E72" s="11">
        <v>19</v>
      </c>
      <c r="F72" s="11">
        <v>0</v>
      </c>
      <c r="G72" s="11"/>
      <c r="H72" s="11"/>
      <c r="I72" s="11"/>
      <c r="J72" s="11"/>
    </row>
    <row r="73" spans="1:10" s="2" customFormat="1" ht="12.75">
      <c r="A73" s="2" t="s">
        <v>127</v>
      </c>
      <c r="B73" s="11">
        <v>1</v>
      </c>
      <c r="C73" s="11">
        <v>13</v>
      </c>
      <c r="D73" s="12">
        <f>SUM(C73)/(B73)</f>
        <v>13</v>
      </c>
      <c r="E73" s="11">
        <v>13</v>
      </c>
      <c r="F73" s="11">
        <v>0</v>
      </c>
      <c r="G73" s="11"/>
      <c r="H73" s="11"/>
      <c r="I73" s="11"/>
      <c r="J73" s="11"/>
    </row>
    <row r="74" spans="1:10" ht="12.75">
      <c r="A74" s="8" t="s">
        <v>21</v>
      </c>
      <c r="B74" s="9">
        <f>SUM(B72:B73)</f>
        <v>2</v>
      </c>
      <c r="C74" s="9">
        <f>SUM(C72:C73)</f>
        <v>32</v>
      </c>
      <c r="D74" s="10">
        <f>SUM(C74)/(B74)</f>
        <v>16</v>
      </c>
      <c r="E74" s="9">
        <v>19</v>
      </c>
      <c r="F74" s="9">
        <f>SUM(F72:F73)</f>
        <v>0</v>
      </c>
      <c r="G74" s="9"/>
      <c r="H74" s="9"/>
      <c r="I74" s="9"/>
      <c r="J74" s="9"/>
    </row>
    <row r="75" spans="1:10" ht="12.75">
      <c r="A75" s="8" t="s">
        <v>93</v>
      </c>
      <c r="B75" s="9">
        <v>4</v>
      </c>
      <c r="C75" s="9">
        <v>56</v>
      </c>
      <c r="D75" s="10">
        <f>SUM(C75)/(B75)</f>
        <v>14</v>
      </c>
      <c r="E75" s="9">
        <v>25</v>
      </c>
      <c r="F75" s="9">
        <v>0</v>
      </c>
      <c r="G75" s="9"/>
      <c r="H75" s="9"/>
      <c r="I75" s="9"/>
      <c r="J75" s="9"/>
    </row>
    <row r="77" spans="1:6" ht="12.75">
      <c r="A77" s="8" t="s">
        <v>72</v>
      </c>
      <c r="B77" s="9" t="s">
        <v>77</v>
      </c>
      <c r="C77" s="9" t="s">
        <v>33</v>
      </c>
      <c r="D77" s="9" t="s">
        <v>23</v>
      </c>
      <c r="E77" s="9" t="s">
        <v>56</v>
      </c>
      <c r="F77" s="9" t="s">
        <v>34</v>
      </c>
    </row>
    <row r="78" spans="1:6" s="2" customFormat="1" ht="12.75">
      <c r="A78" s="2" t="s">
        <v>124</v>
      </c>
      <c r="B78" s="11">
        <v>3</v>
      </c>
      <c r="C78" s="11">
        <v>24</v>
      </c>
      <c r="D78" s="12">
        <f>SUM(C78)/(B78)</f>
        <v>8</v>
      </c>
      <c r="E78" s="11">
        <v>12</v>
      </c>
      <c r="F78" s="11">
        <v>0</v>
      </c>
    </row>
    <row r="79" spans="1:6" s="2" customFormat="1" ht="12.75">
      <c r="A79" s="2" t="s">
        <v>127</v>
      </c>
      <c r="B79" s="11">
        <v>3</v>
      </c>
      <c r="C79" s="11">
        <v>16</v>
      </c>
      <c r="D79" s="12">
        <f>SUM(C79)/(B79)</f>
        <v>5.333333333333333</v>
      </c>
      <c r="E79" s="11">
        <v>9</v>
      </c>
      <c r="F79" s="11">
        <v>0</v>
      </c>
    </row>
    <row r="80" spans="1:6" ht="12.75">
      <c r="A80" s="8" t="s">
        <v>21</v>
      </c>
      <c r="B80" s="9">
        <f>SUM(B78:B79)</f>
        <v>6</v>
      </c>
      <c r="C80" s="9">
        <f>SUM(C78:C79)</f>
        <v>40</v>
      </c>
      <c r="D80" s="10">
        <f>SUM(C80)/(B80)</f>
        <v>6.666666666666667</v>
      </c>
      <c r="E80" s="9">
        <v>12</v>
      </c>
      <c r="F80" s="9">
        <f>SUM(F78:F79)</f>
        <v>0</v>
      </c>
    </row>
    <row r="81" spans="1:6" ht="12.75">
      <c r="A81" s="8" t="s">
        <v>93</v>
      </c>
      <c r="B81" s="9">
        <v>3</v>
      </c>
      <c r="C81" s="9">
        <v>20</v>
      </c>
      <c r="D81" s="10">
        <f>SUM(C81)/(B81)</f>
        <v>6.666666666666667</v>
      </c>
      <c r="E81" s="9">
        <v>14</v>
      </c>
      <c r="F81" s="9">
        <v>0</v>
      </c>
    </row>
    <row r="83" spans="1:6" ht="12.75">
      <c r="A83" s="8" t="s">
        <v>58</v>
      </c>
      <c r="B83" s="9" t="s">
        <v>78</v>
      </c>
      <c r="C83" s="9" t="s">
        <v>33</v>
      </c>
      <c r="D83" s="9" t="s">
        <v>23</v>
      </c>
      <c r="E83" s="9" t="s">
        <v>56</v>
      </c>
      <c r="F83" s="9" t="s">
        <v>34</v>
      </c>
    </row>
    <row r="84" spans="1:6" s="2" customFormat="1" ht="12.75">
      <c r="A84" s="2" t="s">
        <v>126</v>
      </c>
      <c r="B84" s="11">
        <v>1</v>
      </c>
      <c r="C84" s="11">
        <v>10</v>
      </c>
      <c r="D84" s="12">
        <f>SUM(C84)/(B84)</f>
        <v>10</v>
      </c>
      <c r="E84" s="11">
        <v>10</v>
      </c>
      <c r="F84" s="11">
        <v>0</v>
      </c>
    </row>
    <row r="85" spans="1:6" s="2" customFormat="1" ht="12.75">
      <c r="A85" s="2" t="s">
        <v>140</v>
      </c>
      <c r="B85" s="11">
        <v>1</v>
      </c>
      <c r="C85" s="11">
        <v>0</v>
      </c>
      <c r="D85" s="12">
        <f>SUM(C85)/(B85)</f>
        <v>0</v>
      </c>
      <c r="E85" s="11">
        <v>0</v>
      </c>
      <c r="F85" s="11">
        <v>0</v>
      </c>
    </row>
    <row r="86" spans="1:6" ht="12.75">
      <c r="A86" s="8" t="s">
        <v>21</v>
      </c>
      <c r="B86" s="9">
        <f>SUM(B84:B85)</f>
        <v>2</v>
      </c>
      <c r="C86" s="9">
        <f>SUM(C84:C85)</f>
        <v>10</v>
      </c>
      <c r="D86" s="10">
        <f>SUM(C86)/(B86)</f>
        <v>5</v>
      </c>
      <c r="E86" s="9">
        <v>10</v>
      </c>
      <c r="F86" s="9">
        <f>SUM(F84:F85)</f>
        <v>0</v>
      </c>
    </row>
    <row r="87" spans="1:6" ht="12.75">
      <c r="A87" s="8" t="s">
        <v>93</v>
      </c>
      <c r="B87" s="9">
        <v>0</v>
      </c>
      <c r="C87" s="9">
        <v>0</v>
      </c>
      <c r="D87" s="10">
        <v>0</v>
      </c>
      <c r="E87" s="9">
        <v>0</v>
      </c>
      <c r="F87" s="9">
        <v>0</v>
      </c>
    </row>
    <row r="89" spans="1:6" ht="12.75">
      <c r="A89" s="8" t="s">
        <v>73</v>
      </c>
      <c r="B89" s="9" t="s">
        <v>75</v>
      </c>
      <c r="C89" s="9" t="s">
        <v>33</v>
      </c>
      <c r="D89" s="9" t="s">
        <v>23</v>
      </c>
      <c r="E89" s="9" t="s">
        <v>56</v>
      </c>
      <c r="F89" s="9"/>
    </row>
    <row r="90" spans="1:6" s="2" customFormat="1" ht="12.75">
      <c r="A90" s="2" t="s">
        <v>120</v>
      </c>
      <c r="B90" s="11">
        <v>2</v>
      </c>
      <c r="C90" s="11">
        <v>87</v>
      </c>
      <c r="D90" s="12">
        <f>SUM(C90)/(B90)</f>
        <v>43.5</v>
      </c>
      <c r="E90" s="11">
        <v>50</v>
      </c>
      <c r="F90" s="11"/>
    </row>
    <row r="91" spans="1:6" s="2" customFormat="1" ht="12.75">
      <c r="A91" s="2" t="s">
        <v>132</v>
      </c>
      <c r="B91" s="11">
        <v>2</v>
      </c>
      <c r="C91" s="11">
        <v>71</v>
      </c>
      <c r="D91" s="12">
        <f>SUM(C91)/(B91)</f>
        <v>35.5</v>
      </c>
      <c r="E91" s="11">
        <v>38</v>
      </c>
      <c r="F91" s="11"/>
    </row>
    <row r="92" spans="1:6" s="2" customFormat="1" ht="12.75">
      <c r="A92" s="2" t="s">
        <v>141</v>
      </c>
      <c r="B92" s="11">
        <v>1</v>
      </c>
      <c r="C92" s="11">
        <v>29</v>
      </c>
      <c r="D92" s="12">
        <f>SUM(C92)/(B92)</f>
        <v>29</v>
      </c>
      <c r="E92" s="11">
        <v>29</v>
      </c>
      <c r="F92" s="11"/>
    </row>
    <row r="93" spans="1:6" ht="12.75">
      <c r="A93" s="8" t="s">
        <v>21</v>
      </c>
      <c r="B93" s="9">
        <f>SUM(B90:B92)</f>
        <v>5</v>
      </c>
      <c r="C93" s="9">
        <f>SUM(C90:C92)</f>
        <v>187</v>
      </c>
      <c r="D93" s="10">
        <f>SUM(C93)/(B93)</f>
        <v>37.4</v>
      </c>
      <c r="E93" s="9">
        <v>50</v>
      </c>
      <c r="F93" s="9"/>
    </row>
    <row r="94" spans="1:6" ht="12.75">
      <c r="A94" s="8" t="s">
        <v>93</v>
      </c>
      <c r="B94" s="9">
        <v>8</v>
      </c>
      <c r="C94" s="9">
        <v>265</v>
      </c>
      <c r="D94" s="10">
        <f>SUM(C94)/(B94)</f>
        <v>33.125</v>
      </c>
      <c r="E94" s="9">
        <v>38</v>
      </c>
      <c r="F94" s="9"/>
    </row>
    <row r="96" spans="1:10" ht="12.75">
      <c r="A96" s="8" t="s">
        <v>79</v>
      </c>
      <c r="B96" s="6"/>
      <c r="C96" s="6"/>
      <c r="D96" s="6"/>
      <c r="E96" s="6"/>
      <c r="F96" s="6"/>
      <c r="G96" s="6"/>
      <c r="H96" s="6"/>
      <c r="I96" s="6"/>
      <c r="J96" s="6"/>
    </row>
    <row r="97" s="2" customFormat="1" ht="12.75">
      <c r="A97" s="2" t="s">
        <v>156</v>
      </c>
    </row>
    <row r="98" s="2" customFormat="1" ht="12.75">
      <c r="A98" s="2" t="s">
        <v>157</v>
      </c>
    </row>
    <row r="99" s="2" customFormat="1" ht="12.75">
      <c r="A99" s="2" t="s">
        <v>158</v>
      </c>
    </row>
    <row r="100" s="2" customFormat="1" ht="12.75">
      <c r="A100" s="2" t="s">
        <v>159</v>
      </c>
    </row>
    <row r="101" s="2" customFormat="1" ht="12.75">
      <c r="A101" s="2" t="s">
        <v>160</v>
      </c>
    </row>
    <row r="102" s="2" customFormat="1" ht="12.75">
      <c r="A102" s="2" t="s">
        <v>161</v>
      </c>
    </row>
    <row r="103" s="2" customFormat="1" ht="12.75">
      <c r="A103" s="2" t="s">
        <v>162</v>
      </c>
    </row>
    <row r="105" spans="1:8" ht="12.75">
      <c r="A105" s="8" t="s">
        <v>85</v>
      </c>
      <c r="B105" s="9" t="s">
        <v>67</v>
      </c>
      <c r="C105" s="9" t="s">
        <v>82</v>
      </c>
      <c r="D105" s="9" t="s">
        <v>68</v>
      </c>
      <c r="E105" s="9" t="s">
        <v>69</v>
      </c>
      <c r="F105" s="9" t="s">
        <v>62</v>
      </c>
      <c r="G105" s="9" t="s">
        <v>83</v>
      </c>
      <c r="H105" s="9" t="s">
        <v>84</v>
      </c>
    </row>
    <row r="106" spans="1:8" ht="12.75">
      <c r="A106" s="2" t="s">
        <v>126</v>
      </c>
      <c r="B106" s="11">
        <v>2</v>
      </c>
      <c r="C106" s="11">
        <v>8</v>
      </c>
      <c r="D106" s="11">
        <f aca="true" t="shared" si="4" ref="D106:D124">SUM(B106+C106)</f>
        <v>10</v>
      </c>
      <c r="E106" s="11">
        <v>0</v>
      </c>
      <c r="F106" s="11">
        <v>2</v>
      </c>
      <c r="G106" s="11">
        <v>0</v>
      </c>
      <c r="H106" s="11">
        <v>0</v>
      </c>
    </row>
    <row r="107" spans="1:8" ht="12.75">
      <c r="A107" s="2" t="s">
        <v>122</v>
      </c>
      <c r="B107" s="11">
        <v>1</v>
      </c>
      <c r="C107" s="11">
        <v>8</v>
      </c>
      <c r="D107" s="11">
        <f t="shared" si="4"/>
        <v>9</v>
      </c>
      <c r="E107" s="11">
        <v>1</v>
      </c>
      <c r="F107" s="11">
        <v>0</v>
      </c>
      <c r="G107" s="11">
        <v>0</v>
      </c>
      <c r="H107" s="11">
        <v>0</v>
      </c>
    </row>
    <row r="108" spans="1:8" ht="12.75">
      <c r="A108" s="2" t="s">
        <v>124</v>
      </c>
      <c r="B108" s="11">
        <v>2</v>
      </c>
      <c r="C108" s="11">
        <v>6</v>
      </c>
      <c r="D108" s="11">
        <f t="shared" si="4"/>
        <v>8</v>
      </c>
      <c r="E108" s="11">
        <v>0</v>
      </c>
      <c r="F108" s="11">
        <v>0</v>
      </c>
      <c r="G108" s="11">
        <v>0</v>
      </c>
      <c r="H108" s="11">
        <v>0</v>
      </c>
    </row>
    <row r="109" spans="1:8" ht="12.75">
      <c r="A109" s="2" t="s">
        <v>146</v>
      </c>
      <c r="B109" s="11">
        <v>0</v>
      </c>
      <c r="C109" s="11">
        <v>7</v>
      </c>
      <c r="D109" s="11">
        <f t="shared" si="4"/>
        <v>7</v>
      </c>
      <c r="E109" s="11">
        <v>0</v>
      </c>
      <c r="F109" s="11">
        <v>1</v>
      </c>
      <c r="G109" s="11">
        <v>0</v>
      </c>
      <c r="H109" s="11">
        <v>0</v>
      </c>
    </row>
    <row r="110" spans="1:8" ht="12.75">
      <c r="A110" s="2" t="s">
        <v>123</v>
      </c>
      <c r="B110" s="11">
        <v>2</v>
      </c>
      <c r="C110" s="11">
        <v>3</v>
      </c>
      <c r="D110" s="11">
        <f t="shared" si="4"/>
        <v>5</v>
      </c>
      <c r="E110" s="11">
        <v>0</v>
      </c>
      <c r="F110" s="11">
        <v>0</v>
      </c>
      <c r="G110" s="11">
        <v>1</v>
      </c>
      <c r="H110" s="11">
        <v>0</v>
      </c>
    </row>
    <row r="111" spans="1:8" ht="12.75">
      <c r="A111" s="2" t="s">
        <v>141</v>
      </c>
      <c r="B111" s="11">
        <v>2</v>
      </c>
      <c r="C111" s="11">
        <v>1</v>
      </c>
      <c r="D111" s="11">
        <f t="shared" si="4"/>
        <v>3</v>
      </c>
      <c r="E111" s="11">
        <v>1</v>
      </c>
      <c r="F111" s="11">
        <v>0</v>
      </c>
      <c r="G111" s="11">
        <v>0</v>
      </c>
      <c r="H111" s="11">
        <v>0</v>
      </c>
    </row>
    <row r="112" spans="1:8" ht="12.75">
      <c r="A112" s="2" t="s">
        <v>140</v>
      </c>
      <c r="B112" s="11">
        <v>1</v>
      </c>
      <c r="C112" s="11">
        <v>2</v>
      </c>
      <c r="D112" s="11">
        <f t="shared" si="4"/>
        <v>3</v>
      </c>
      <c r="E112" s="11">
        <v>0</v>
      </c>
      <c r="F112" s="11">
        <v>1</v>
      </c>
      <c r="G112" s="11">
        <v>0</v>
      </c>
      <c r="H112" s="11">
        <v>0</v>
      </c>
    </row>
    <row r="113" spans="1:8" ht="12.75">
      <c r="A113" s="2" t="s">
        <v>127</v>
      </c>
      <c r="B113" s="11">
        <v>1</v>
      </c>
      <c r="C113" s="11">
        <v>2</v>
      </c>
      <c r="D113" s="11">
        <f t="shared" si="4"/>
        <v>3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144</v>
      </c>
      <c r="B114" s="11">
        <v>0</v>
      </c>
      <c r="C114" s="11">
        <v>3</v>
      </c>
      <c r="D114" s="11">
        <f t="shared" si="4"/>
        <v>3</v>
      </c>
      <c r="E114" s="11">
        <v>0</v>
      </c>
      <c r="F114" s="11">
        <v>0</v>
      </c>
      <c r="G114" s="11">
        <v>0</v>
      </c>
      <c r="H114" s="11">
        <v>0</v>
      </c>
    </row>
    <row r="115" spans="1:8" ht="12.75">
      <c r="A115" s="2" t="s">
        <v>145</v>
      </c>
      <c r="B115" s="11">
        <v>0</v>
      </c>
      <c r="C115" s="11">
        <v>3</v>
      </c>
      <c r="D115" s="11">
        <f t="shared" si="4"/>
        <v>3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2" t="s">
        <v>120</v>
      </c>
      <c r="B116" s="11">
        <v>1</v>
      </c>
      <c r="C116" s="11">
        <v>1</v>
      </c>
      <c r="D116" s="11">
        <f t="shared" si="4"/>
        <v>2</v>
      </c>
      <c r="E116" s="11">
        <v>0</v>
      </c>
      <c r="F116" s="11">
        <v>0</v>
      </c>
      <c r="G116" s="11">
        <v>0</v>
      </c>
      <c r="H116" s="11">
        <v>2</v>
      </c>
    </row>
    <row r="117" spans="1:8" ht="12.75">
      <c r="A117" s="2" t="s">
        <v>132</v>
      </c>
      <c r="B117" s="11">
        <v>1</v>
      </c>
      <c r="C117" s="11">
        <v>1</v>
      </c>
      <c r="D117" s="11">
        <f t="shared" si="4"/>
        <v>2</v>
      </c>
      <c r="E117" s="11">
        <v>1</v>
      </c>
      <c r="F117" s="11">
        <v>0</v>
      </c>
      <c r="G117" s="11">
        <v>0</v>
      </c>
      <c r="H117" s="11">
        <v>1</v>
      </c>
    </row>
    <row r="118" spans="1:8" ht="12.75">
      <c r="A118" s="2" t="s">
        <v>142</v>
      </c>
      <c r="B118" s="11">
        <v>1</v>
      </c>
      <c r="C118" s="11">
        <v>1</v>
      </c>
      <c r="D118" s="11">
        <f t="shared" si="4"/>
        <v>2</v>
      </c>
      <c r="E118" s="11">
        <v>0</v>
      </c>
      <c r="F118" s="11">
        <v>0</v>
      </c>
      <c r="G118" s="11">
        <v>0</v>
      </c>
      <c r="H118" s="11">
        <v>0</v>
      </c>
    </row>
    <row r="119" spans="1:8" ht="12.75">
      <c r="A119" s="2" t="s">
        <v>121</v>
      </c>
      <c r="B119" s="11">
        <v>1</v>
      </c>
      <c r="C119" s="11">
        <v>1</v>
      </c>
      <c r="D119" s="11">
        <f t="shared" si="4"/>
        <v>2</v>
      </c>
      <c r="E119" s="11">
        <v>0</v>
      </c>
      <c r="F119" s="11">
        <v>1</v>
      </c>
      <c r="G119" s="11">
        <v>0</v>
      </c>
      <c r="H119" s="11">
        <v>0</v>
      </c>
    </row>
    <row r="120" spans="1:8" ht="12.75">
      <c r="A120" s="2" t="s">
        <v>143</v>
      </c>
      <c r="B120" s="11">
        <v>1</v>
      </c>
      <c r="C120" s="11">
        <v>1</v>
      </c>
      <c r="D120" s="11">
        <f t="shared" si="4"/>
        <v>2</v>
      </c>
      <c r="E120" s="11">
        <v>0</v>
      </c>
      <c r="F120" s="11">
        <v>0</v>
      </c>
      <c r="G120" s="11">
        <v>0</v>
      </c>
      <c r="H120" s="11">
        <v>0</v>
      </c>
    </row>
    <row r="121" spans="1:8" ht="12.75">
      <c r="A121" s="2" t="s">
        <v>163</v>
      </c>
      <c r="B121" s="11">
        <v>0</v>
      </c>
      <c r="C121" s="11">
        <v>2</v>
      </c>
      <c r="D121" s="11">
        <f t="shared" si="4"/>
        <v>2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 t="s">
        <v>164</v>
      </c>
      <c r="B122" s="11">
        <v>1</v>
      </c>
      <c r="C122" s="11">
        <v>0</v>
      </c>
      <c r="D122" s="11">
        <f t="shared" si="4"/>
        <v>1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2" t="s">
        <v>149</v>
      </c>
      <c r="B123" s="11">
        <v>1</v>
      </c>
      <c r="C123" s="11">
        <v>0</v>
      </c>
      <c r="D123" s="11">
        <f t="shared" si="4"/>
        <v>1</v>
      </c>
      <c r="E123" s="11">
        <v>0</v>
      </c>
      <c r="F123" s="11">
        <v>0</v>
      </c>
      <c r="G123" s="11">
        <v>1</v>
      </c>
      <c r="H123" s="11">
        <v>0</v>
      </c>
    </row>
    <row r="124" spans="1:8" ht="12.75">
      <c r="A124" s="2" t="s">
        <v>147</v>
      </c>
      <c r="B124" s="11">
        <v>0</v>
      </c>
      <c r="C124" s="11">
        <v>1</v>
      </c>
      <c r="D124" s="11">
        <f t="shared" si="4"/>
        <v>1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8" t="s">
        <v>21</v>
      </c>
      <c r="B125" s="9">
        <f aca="true" t="shared" si="5" ref="B125:H125">SUM(B106:B124)</f>
        <v>18</v>
      </c>
      <c r="C125" s="9">
        <f t="shared" si="5"/>
        <v>51</v>
      </c>
      <c r="D125" s="9">
        <f t="shared" si="5"/>
        <v>69</v>
      </c>
      <c r="E125" s="9">
        <f t="shared" si="5"/>
        <v>3</v>
      </c>
      <c r="F125" s="9">
        <f t="shared" si="5"/>
        <v>5</v>
      </c>
      <c r="G125" s="9">
        <f t="shared" si="5"/>
        <v>2</v>
      </c>
      <c r="H125" s="9">
        <f t="shared" si="5"/>
        <v>3</v>
      </c>
    </row>
  </sheetData>
  <sheetProtection/>
  <printOptions/>
  <pageMargins left="0.25" right="0.25" top="0.25" bottom="0.25" header="0.5" footer="0.5"/>
  <pageSetup orientation="portrait" r:id="rId1"/>
  <rowBreaks count="2" manualBreakCount="2">
    <brk id="55" max="255" man="1"/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</cols>
  <sheetData>
    <row r="1" spans="1:10" ht="18.75">
      <c r="A1" s="15" t="s">
        <v>95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10</v>
      </c>
      <c r="C4" s="3">
        <v>14</v>
      </c>
      <c r="D4" s="3">
        <v>0</v>
      </c>
      <c r="E4" s="3">
        <v>7</v>
      </c>
      <c r="F4" s="3"/>
      <c r="G4" s="3"/>
      <c r="H4" s="3">
        <f>SUM(B4:G4)</f>
        <v>31</v>
      </c>
      <c r="I4" s="5"/>
      <c r="J4" s="3"/>
    </row>
    <row r="5" spans="1:10" ht="12.75">
      <c r="A5" t="s">
        <v>96</v>
      </c>
      <c r="B5" s="3">
        <v>0</v>
      </c>
      <c r="C5" s="3">
        <v>0</v>
      </c>
      <c r="D5" s="3">
        <v>0</v>
      </c>
      <c r="E5" s="3">
        <v>0</v>
      </c>
      <c r="F5" s="3"/>
      <c r="G5" s="3"/>
      <c r="H5" s="3">
        <f>SUM(B5:G5)</f>
        <v>0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86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21</v>
      </c>
      <c r="C8" s="3">
        <v>12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58</v>
      </c>
      <c r="C9" s="3">
        <f>SUM(C10)+(C15)</f>
        <v>55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42</v>
      </c>
      <c r="C10" s="3">
        <v>44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215</v>
      </c>
      <c r="C11" s="3">
        <v>192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170</v>
      </c>
      <c r="C12" s="3">
        <v>11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385</v>
      </c>
      <c r="C13" s="3">
        <f>SUM(C11)+(C12)</f>
        <v>203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9</v>
      </c>
      <c r="C14" s="3">
        <v>1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16</v>
      </c>
      <c r="C15" s="3">
        <v>11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0</v>
      </c>
      <c r="C16" s="3">
        <v>2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3</v>
      </c>
      <c r="C17" s="3">
        <v>4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125</v>
      </c>
      <c r="C18" s="3">
        <v>159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41.666666666666664</v>
      </c>
      <c r="C19" s="5">
        <f>SUM(C18/C17)</f>
        <v>39.75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3</v>
      </c>
      <c r="C20" s="3">
        <v>3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1</v>
      </c>
      <c r="C21" s="3">
        <v>1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8</v>
      </c>
      <c r="C22" s="3">
        <v>8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50</v>
      </c>
      <c r="C23" s="3">
        <v>45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165</v>
      </c>
      <c r="C24" s="4" t="s">
        <v>166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31</v>
      </c>
      <c r="C25" s="3">
        <v>0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127</v>
      </c>
      <c r="B28" s="11">
        <v>15</v>
      </c>
      <c r="C28" s="11">
        <v>116</v>
      </c>
      <c r="D28" s="12">
        <f aca="true" t="shared" si="0" ref="D28:D38">SUM(C28)/(B28)</f>
        <v>7.733333333333333</v>
      </c>
      <c r="E28" s="11" t="s">
        <v>167</v>
      </c>
      <c r="F28" s="7">
        <v>1</v>
      </c>
      <c r="G28" s="7"/>
      <c r="H28" s="7"/>
      <c r="I28" s="7"/>
      <c r="J28" s="7"/>
    </row>
    <row r="29" spans="1:10" ht="12.75">
      <c r="A29" s="2" t="s">
        <v>120</v>
      </c>
      <c r="B29" s="11">
        <v>11</v>
      </c>
      <c r="C29" s="11">
        <v>35</v>
      </c>
      <c r="D29" s="12">
        <f>SUM(C29)/(B29)</f>
        <v>3.1818181818181817</v>
      </c>
      <c r="E29" s="11">
        <v>10</v>
      </c>
      <c r="F29" s="7">
        <v>0</v>
      </c>
      <c r="G29" s="7"/>
      <c r="H29" s="7"/>
      <c r="I29" s="7"/>
      <c r="J29" s="7"/>
    </row>
    <row r="30" spans="1:10" ht="12.75">
      <c r="A30" s="2" t="s">
        <v>147</v>
      </c>
      <c r="B30" s="11">
        <v>3</v>
      </c>
      <c r="C30" s="11">
        <v>23</v>
      </c>
      <c r="D30" s="12">
        <f t="shared" si="0"/>
        <v>7.666666666666667</v>
      </c>
      <c r="E30" s="11">
        <v>11</v>
      </c>
      <c r="F30" s="7">
        <v>0</v>
      </c>
      <c r="G30" s="7"/>
      <c r="H30" s="7"/>
      <c r="I30" s="7"/>
      <c r="J30" s="7"/>
    </row>
    <row r="31" spans="1:10" ht="12.75">
      <c r="A31" s="2" t="s">
        <v>123</v>
      </c>
      <c r="B31" s="11">
        <v>4</v>
      </c>
      <c r="C31" s="11">
        <v>18</v>
      </c>
      <c r="D31" s="12">
        <f t="shared" si="0"/>
        <v>4.5</v>
      </c>
      <c r="E31" s="11">
        <v>7</v>
      </c>
      <c r="F31" s="7">
        <v>1</v>
      </c>
      <c r="G31" s="7"/>
      <c r="H31" s="7"/>
      <c r="I31" s="7"/>
      <c r="J31" s="7"/>
    </row>
    <row r="32" spans="1:10" ht="12.75">
      <c r="A32" s="2" t="s">
        <v>122</v>
      </c>
      <c r="B32" s="11">
        <v>4</v>
      </c>
      <c r="C32" s="11">
        <v>15</v>
      </c>
      <c r="D32" s="12">
        <f t="shared" si="0"/>
        <v>3.75</v>
      </c>
      <c r="E32" s="11">
        <v>10</v>
      </c>
      <c r="F32" s="7">
        <v>0</v>
      </c>
      <c r="G32" s="7"/>
      <c r="H32" s="7"/>
      <c r="I32" s="7"/>
      <c r="J32" s="7"/>
    </row>
    <row r="33" spans="1:10" ht="12.75">
      <c r="A33" s="2" t="s">
        <v>124</v>
      </c>
      <c r="B33" s="11">
        <v>2</v>
      </c>
      <c r="C33" s="11">
        <v>14</v>
      </c>
      <c r="D33" s="12">
        <f t="shared" si="0"/>
        <v>7</v>
      </c>
      <c r="E33" s="11">
        <v>11</v>
      </c>
      <c r="F33" s="7">
        <v>0</v>
      </c>
      <c r="G33" s="7"/>
      <c r="H33" s="7"/>
      <c r="I33" s="7"/>
      <c r="J33" s="7"/>
    </row>
    <row r="34" spans="1:10" ht="12.75">
      <c r="A34" s="2" t="s">
        <v>145</v>
      </c>
      <c r="B34" s="11">
        <v>1</v>
      </c>
      <c r="C34" s="11">
        <v>3</v>
      </c>
      <c r="D34" s="12">
        <f t="shared" si="0"/>
        <v>3</v>
      </c>
      <c r="E34" s="11">
        <v>3</v>
      </c>
      <c r="F34" s="7">
        <v>0</v>
      </c>
      <c r="G34" s="7"/>
      <c r="H34" s="7"/>
      <c r="I34" s="7"/>
      <c r="J34" s="7"/>
    </row>
    <row r="35" spans="1:10" ht="12.75">
      <c r="A35" s="2" t="s">
        <v>154</v>
      </c>
      <c r="B35" s="11">
        <v>1</v>
      </c>
      <c r="C35" s="11">
        <v>0</v>
      </c>
      <c r="D35" s="12">
        <f t="shared" si="0"/>
        <v>0</v>
      </c>
      <c r="E35" s="11">
        <v>0</v>
      </c>
      <c r="F35" s="7">
        <v>0</v>
      </c>
      <c r="G35" s="7"/>
      <c r="H35" s="7"/>
      <c r="I35" s="7"/>
      <c r="J35" s="7"/>
    </row>
    <row r="36" spans="1:10" ht="12.75">
      <c r="A36" s="2" t="s">
        <v>35</v>
      </c>
      <c r="B36" s="11">
        <v>1</v>
      </c>
      <c r="C36" s="11">
        <v>-9</v>
      </c>
      <c r="D36" s="12">
        <f t="shared" si="0"/>
        <v>-9</v>
      </c>
      <c r="E36" s="11">
        <v>-9</v>
      </c>
      <c r="F36" s="7">
        <v>0</v>
      </c>
      <c r="G36" s="7"/>
      <c r="H36" s="7"/>
      <c r="I36" s="7"/>
      <c r="J36" s="7"/>
    </row>
    <row r="37" spans="1:10" ht="12.75">
      <c r="A37" s="8" t="s">
        <v>21</v>
      </c>
      <c r="B37" s="9">
        <f>SUM(B28:B36)</f>
        <v>42</v>
      </c>
      <c r="C37" s="9">
        <f>SUM(C28:C36)</f>
        <v>215</v>
      </c>
      <c r="D37" s="10">
        <f t="shared" si="0"/>
        <v>5.119047619047619</v>
      </c>
      <c r="E37" s="9" t="s">
        <v>167</v>
      </c>
      <c r="F37" s="9">
        <f>SUM(F28:F36)</f>
        <v>2</v>
      </c>
      <c r="G37" s="9"/>
      <c r="H37" s="9"/>
      <c r="I37" s="9"/>
      <c r="J37" s="9"/>
    </row>
    <row r="38" spans="1:10" ht="12.75">
      <c r="A38" s="8" t="s">
        <v>96</v>
      </c>
      <c r="B38" s="9">
        <v>44</v>
      </c>
      <c r="C38" s="9">
        <v>192</v>
      </c>
      <c r="D38" s="10">
        <f t="shared" si="0"/>
        <v>4.363636363636363</v>
      </c>
      <c r="E38" s="9">
        <v>22</v>
      </c>
      <c r="F38" s="9">
        <v>0</v>
      </c>
      <c r="G38" s="9"/>
      <c r="H38" s="9"/>
      <c r="I38" s="9"/>
      <c r="J38" s="9"/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37</v>
      </c>
      <c r="B40" s="9" t="s">
        <v>38</v>
      </c>
      <c r="C40" s="9" t="s">
        <v>32</v>
      </c>
      <c r="D40" s="9" t="s">
        <v>39</v>
      </c>
      <c r="E40" s="9" t="s">
        <v>41</v>
      </c>
      <c r="F40" s="9" t="s">
        <v>33</v>
      </c>
      <c r="G40" s="9" t="s">
        <v>40</v>
      </c>
      <c r="H40" s="9" t="s">
        <v>34</v>
      </c>
      <c r="I40" s="9" t="s">
        <v>56</v>
      </c>
      <c r="J40" s="9"/>
    </row>
    <row r="41" spans="1:10" s="2" customFormat="1" ht="12.75">
      <c r="A41" s="2" t="s">
        <v>120</v>
      </c>
      <c r="B41" s="11">
        <v>9</v>
      </c>
      <c r="C41" s="11">
        <v>16</v>
      </c>
      <c r="D41" s="11">
        <v>0</v>
      </c>
      <c r="E41" s="13">
        <f>SUM(B41)/(C41)</f>
        <v>0.5625</v>
      </c>
      <c r="F41" s="11">
        <v>170</v>
      </c>
      <c r="G41" s="18">
        <f>SUM(F41)/(C41)</f>
        <v>10.625</v>
      </c>
      <c r="H41" s="11">
        <v>2</v>
      </c>
      <c r="I41" s="11" t="s">
        <v>168</v>
      </c>
      <c r="J41" s="11"/>
    </row>
    <row r="42" spans="1:10" ht="12.75">
      <c r="A42" s="8" t="s">
        <v>21</v>
      </c>
      <c r="B42" s="9">
        <f>SUM(B41:B41)</f>
        <v>9</v>
      </c>
      <c r="C42" s="9">
        <f>SUM(C41:C41)</f>
        <v>16</v>
      </c>
      <c r="D42" s="9">
        <f>SUM(D41:D41)</f>
        <v>0</v>
      </c>
      <c r="E42" s="14">
        <f>SUM(B42)/(C42)</f>
        <v>0.5625</v>
      </c>
      <c r="F42" s="9">
        <f>SUM(F41:F41)</f>
        <v>170</v>
      </c>
      <c r="G42" s="23">
        <f>SUM(F42)/(C42)</f>
        <v>10.625</v>
      </c>
      <c r="H42" s="9">
        <f>SUM(H41:H41)</f>
        <v>2</v>
      </c>
      <c r="I42" s="9" t="s">
        <v>168</v>
      </c>
      <c r="J42" s="9"/>
    </row>
    <row r="43" spans="1:10" ht="12.75">
      <c r="A43" s="8" t="s">
        <v>96</v>
      </c>
      <c r="B43" s="9">
        <v>1</v>
      </c>
      <c r="C43" s="9">
        <v>11</v>
      </c>
      <c r="D43" s="9">
        <v>2</v>
      </c>
      <c r="E43" s="14">
        <f>SUM(B43)/(C43)</f>
        <v>0.09090909090909091</v>
      </c>
      <c r="F43" s="9">
        <v>11</v>
      </c>
      <c r="G43" s="23">
        <f>SUM(F43)/(C43)</f>
        <v>1</v>
      </c>
      <c r="H43" s="9">
        <v>0</v>
      </c>
      <c r="I43" s="9">
        <v>11</v>
      </c>
      <c r="J43" s="9"/>
    </row>
    <row r="44" spans="1:10" ht="12.75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8" t="s">
        <v>42</v>
      </c>
      <c r="B45" s="9" t="s">
        <v>43</v>
      </c>
      <c r="C45" s="9" t="s">
        <v>33</v>
      </c>
      <c r="D45" s="9" t="s">
        <v>23</v>
      </c>
      <c r="E45" s="9" t="s">
        <v>56</v>
      </c>
      <c r="F45" s="9" t="s">
        <v>34</v>
      </c>
      <c r="G45" s="9"/>
      <c r="H45" s="9"/>
      <c r="I45" s="9"/>
      <c r="J45" s="9"/>
    </row>
    <row r="46" spans="1:10" s="2" customFormat="1" ht="12.75">
      <c r="A46" s="2" t="s">
        <v>124</v>
      </c>
      <c r="B46" s="11">
        <v>3</v>
      </c>
      <c r="C46" s="11">
        <v>80</v>
      </c>
      <c r="D46" s="12">
        <f aca="true" t="shared" si="1" ref="D46:D51">SUM(C46)/(B46)</f>
        <v>26.666666666666668</v>
      </c>
      <c r="E46" s="11" t="s">
        <v>168</v>
      </c>
      <c r="F46" s="11">
        <v>1</v>
      </c>
      <c r="G46" s="11"/>
      <c r="H46" s="11"/>
      <c r="I46" s="11"/>
      <c r="J46" s="11"/>
    </row>
    <row r="47" spans="1:10" s="2" customFormat="1" ht="12.75">
      <c r="A47" s="2" t="s">
        <v>143</v>
      </c>
      <c r="B47" s="11">
        <v>3</v>
      </c>
      <c r="C47" s="11">
        <v>37</v>
      </c>
      <c r="D47" s="12">
        <f t="shared" si="1"/>
        <v>12.333333333333334</v>
      </c>
      <c r="E47" s="11">
        <v>16</v>
      </c>
      <c r="F47" s="11">
        <v>0</v>
      </c>
      <c r="G47" s="11"/>
      <c r="H47" s="11"/>
      <c r="I47" s="11"/>
      <c r="J47" s="11"/>
    </row>
    <row r="48" spans="1:10" s="2" customFormat="1" ht="12.75">
      <c r="A48" s="2" t="s">
        <v>126</v>
      </c>
      <c r="B48" s="11">
        <v>2</v>
      </c>
      <c r="C48" s="11">
        <v>33</v>
      </c>
      <c r="D48" s="12">
        <f t="shared" si="1"/>
        <v>16.5</v>
      </c>
      <c r="E48" s="11" t="s">
        <v>169</v>
      </c>
      <c r="F48" s="11">
        <v>1</v>
      </c>
      <c r="G48" s="11"/>
      <c r="H48" s="11"/>
      <c r="I48" s="11"/>
      <c r="J48" s="11"/>
    </row>
    <row r="49" spans="1:10" s="2" customFormat="1" ht="12.75">
      <c r="A49" s="2" t="s">
        <v>140</v>
      </c>
      <c r="B49" s="11">
        <v>1</v>
      </c>
      <c r="C49" s="11">
        <v>20</v>
      </c>
      <c r="D49" s="12">
        <f t="shared" si="1"/>
        <v>20</v>
      </c>
      <c r="E49" s="11">
        <v>20</v>
      </c>
      <c r="F49" s="11">
        <v>0</v>
      </c>
      <c r="G49" s="11"/>
      <c r="H49" s="11"/>
      <c r="I49" s="11"/>
      <c r="J49" s="11"/>
    </row>
    <row r="50" spans="1:10" ht="12.75">
      <c r="A50" s="8" t="s">
        <v>21</v>
      </c>
      <c r="B50" s="9">
        <f>SUM(B46:B49)</f>
        <v>9</v>
      </c>
      <c r="C50" s="9">
        <f>SUM(C46:C49)</f>
        <v>170</v>
      </c>
      <c r="D50" s="10">
        <f t="shared" si="1"/>
        <v>18.88888888888889</v>
      </c>
      <c r="E50" s="9" t="s">
        <v>168</v>
      </c>
      <c r="F50" s="9">
        <f>SUM(F46:F49)</f>
        <v>2</v>
      </c>
      <c r="G50" s="9"/>
      <c r="H50" s="9"/>
      <c r="I50" s="9"/>
      <c r="J50" s="9"/>
    </row>
    <row r="51" spans="1:10" ht="12.75">
      <c r="A51" s="8" t="s">
        <v>96</v>
      </c>
      <c r="B51" s="9">
        <v>1</v>
      </c>
      <c r="C51" s="9">
        <v>11</v>
      </c>
      <c r="D51" s="10">
        <f t="shared" si="1"/>
        <v>11</v>
      </c>
      <c r="E51" s="9">
        <v>11</v>
      </c>
      <c r="F51" s="9">
        <v>0</v>
      </c>
      <c r="G51" s="9"/>
      <c r="H51" s="9"/>
      <c r="I51" s="9"/>
      <c r="J51" s="9"/>
    </row>
    <row r="52" spans="1:10" ht="12.75">
      <c r="A52" s="8"/>
      <c r="B52" s="9"/>
      <c r="C52" s="9"/>
      <c r="D52" s="10"/>
      <c r="E52" s="9"/>
      <c r="F52" s="9"/>
      <c r="G52" s="9"/>
      <c r="H52" s="9"/>
      <c r="I52" s="9"/>
      <c r="J52" s="9"/>
    </row>
    <row r="53" spans="1:10" ht="12.75">
      <c r="A53" s="8" t="s">
        <v>50</v>
      </c>
      <c r="B53" s="9" t="s">
        <v>52</v>
      </c>
      <c r="C53" s="9" t="s">
        <v>53</v>
      </c>
      <c r="D53" s="9" t="s">
        <v>41</v>
      </c>
      <c r="E53" s="9" t="s">
        <v>51</v>
      </c>
      <c r="F53" s="9" t="s">
        <v>51</v>
      </c>
      <c r="G53" s="9" t="s">
        <v>41</v>
      </c>
      <c r="H53" s="9" t="s">
        <v>56</v>
      </c>
      <c r="I53" s="9" t="s">
        <v>48</v>
      </c>
      <c r="J53" s="25" t="s">
        <v>81</v>
      </c>
    </row>
    <row r="54" spans="1:10" ht="12.75">
      <c r="A54" s="2" t="s">
        <v>129</v>
      </c>
      <c r="B54" s="11">
        <v>4</v>
      </c>
      <c r="C54" s="11">
        <v>4</v>
      </c>
      <c r="D54" s="13">
        <f>SUM(B54/C54)</f>
        <v>1</v>
      </c>
      <c r="E54" s="19">
        <v>1</v>
      </c>
      <c r="F54" s="19">
        <v>1</v>
      </c>
      <c r="G54" s="13">
        <f>SUM(E54/F54)</f>
        <v>1</v>
      </c>
      <c r="H54" s="11">
        <v>25</v>
      </c>
      <c r="I54" s="11">
        <f>SUM(B54)+(E54*3)</f>
        <v>7</v>
      </c>
      <c r="J54" s="26" t="s">
        <v>170</v>
      </c>
    </row>
    <row r="55" spans="1:10" ht="12.75">
      <c r="A55" s="8" t="s">
        <v>21</v>
      </c>
      <c r="B55" s="9">
        <f>SUM(B54:B54)</f>
        <v>4</v>
      </c>
      <c r="C55" s="9">
        <f>SUM(C54:C54)</f>
        <v>4</v>
      </c>
      <c r="D55" s="14">
        <f>SUM(B55/C55)</f>
        <v>1</v>
      </c>
      <c r="E55" s="24">
        <f>SUM(E54:E54)</f>
        <v>1</v>
      </c>
      <c r="F55" s="24">
        <f>SUM(F54:F54)</f>
        <v>1</v>
      </c>
      <c r="G55" s="14">
        <f>SUM(E55/F55)</f>
        <v>1</v>
      </c>
      <c r="H55" s="9">
        <v>25</v>
      </c>
      <c r="I55" s="9">
        <f>SUM(B55)+(E55*3)</f>
        <v>7</v>
      </c>
      <c r="J55" s="25" t="s">
        <v>170</v>
      </c>
    </row>
    <row r="56" spans="1:10" ht="12.75">
      <c r="A56" s="8" t="s">
        <v>96</v>
      </c>
      <c r="B56" s="9">
        <v>0</v>
      </c>
      <c r="C56" s="9">
        <v>0</v>
      </c>
      <c r="D56" s="14">
        <v>0</v>
      </c>
      <c r="E56" s="24">
        <v>0</v>
      </c>
      <c r="F56" s="24">
        <v>0</v>
      </c>
      <c r="G56" s="14">
        <v>0</v>
      </c>
      <c r="H56" s="9">
        <v>0</v>
      </c>
      <c r="I56" s="9">
        <f>SUM(B56)+(E56*3)</f>
        <v>0</v>
      </c>
      <c r="J56" s="25"/>
    </row>
    <row r="57" spans="1:10" ht="12.75">
      <c r="A57" s="8"/>
      <c r="B57" s="9"/>
      <c r="C57" s="9"/>
      <c r="D57" s="10"/>
      <c r="E57" s="9"/>
      <c r="F57" s="9"/>
      <c r="G57" s="9"/>
      <c r="H57" s="9"/>
      <c r="I57" s="9"/>
      <c r="J57" s="9"/>
    </row>
    <row r="58" spans="1:10" ht="12.75">
      <c r="A58" s="8"/>
      <c r="B58" s="9"/>
      <c r="C58" s="9"/>
      <c r="D58" s="10"/>
      <c r="E58" s="9"/>
      <c r="F58" s="9"/>
      <c r="G58" s="9"/>
      <c r="H58" s="9"/>
      <c r="I58" s="9"/>
      <c r="J58" s="9"/>
    </row>
    <row r="59" spans="1:10" ht="12.75">
      <c r="A59" s="8"/>
      <c r="B59" s="9" t="s">
        <v>34</v>
      </c>
      <c r="C59" s="9" t="s">
        <v>34</v>
      </c>
      <c r="D59" s="9" t="s">
        <v>34</v>
      </c>
      <c r="E59" s="9"/>
      <c r="F59" s="9"/>
      <c r="G59" s="9"/>
      <c r="H59" s="9"/>
      <c r="I59" s="9"/>
      <c r="J59" s="9"/>
    </row>
    <row r="60" spans="1:10" ht="12.75">
      <c r="A60" s="8" t="s">
        <v>44</v>
      </c>
      <c r="B60" s="9" t="s">
        <v>54</v>
      </c>
      <c r="C60" s="9" t="s">
        <v>43</v>
      </c>
      <c r="D60" s="9" t="s">
        <v>55</v>
      </c>
      <c r="E60" s="9" t="s">
        <v>45</v>
      </c>
      <c r="F60" s="9" t="s">
        <v>46</v>
      </c>
      <c r="G60" s="9" t="s">
        <v>47</v>
      </c>
      <c r="H60" s="9" t="s">
        <v>49</v>
      </c>
      <c r="I60" s="9" t="s">
        <v>48</v>
      </c>
      <c r="J60" s="9"/>
    </row>
    <row r="61" spans="1:10" s="2" customFormat="1" ht="12.75">
      <c r="A61" s="2" t="s">
        <v>129</v>
      </c>
      <c r="B61" s="11">
        <v>0</v>
      </c>
      <c r="C61" s="11">
        <v>0</v>
      </c>
      <c r="D61" s="11">
        <v>0</v>
      </c>
      <c r="E61" s="11">
        <v>4</v>
      </c>
      <c r="F61" s="11">
        <v>0</v>
      </c>
      <c r="G61" s="11">
        <v>1</v>
      </c>
      <c r="H61" s="11">
        <v>0</v>
      </c>
      <c r="I61" s="11">
        <f aca="true" t="shared" si="2" ref="I61:I67">SUM(B61*6)+(C61*6)+(D61*6)+(E61)+(F61*2)+(G61*3)+(H61*2)</f>
        <v>7</v>
      </c>
      <c r="J61" s="11"/>
    </row>
    <row r="62" spans="1:10" s="2" customFormat="1" ht="12.75">
      <c r="A62" s="2" t="s">
        <v>127</v>
      </c>
      <c r="B62" s="11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>SUM(B62*6)+(C62*6)+(D62*6)+(E62)+(F62*2)+(G62*3)+(H62*2)</f>
        <v>6</v>
      </c>
      <c r="J62" s="11"/>
    </row>
    <row r="63" spans="1:10" s="2" customFormat="1" ht="12.75">
      <c r="A63" s="2" t="s">
        <v>123</v>
      </c>
      <c r="B63" s="11">
        <v>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t="shared" si="2"/>
        <v>6</v>
      </c>
      <c r="J63" s="11"/>
    </row>
    <row r="64" spans="1:10" s="2" customFormat="1" ht="12.75">
      <c r="A64" s="2" t="s">
        <v>124</v>
      </c>
      <c r="B64" s="11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2"/>
        <v>6</v>
      </c>
      <c r="J64" s="11"/>
    </row>
    <row r="65" spans="1:10" s="2" customFormat="1" ht="12.75">
      <c r="A65" s="2" t="s">
        <v>126</v>
      </c>
      <c r="B65" s="11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2"/>
        <v>6</v>
      </c>
      <c r="J65" s="11"/>
    </row>
    <row r="66" spans="1:10" ht="12.75">
      <c r="A66" s="8" t="s">
        <v>21</v>
      </c>
      <c r="B66" s="9">
        <f aca="true" t="shared" si="3" ref="B66:H66">SUM(B61:B65)</f>
        <v>2</v>
      </c>
      <c r="C66" s="9">
        <f t="shared" si="3"/>
        <v>2</v>
      </c>
      <c r="D66" s="9">
        <f t="shared" si="3"/>
        <v>0</v>
      </c>
      <c r="E66" s="9">
        <f t="shared" si="3"/>
        <v>4</v>
      </c>
      <c r="F66" s="9">
        <f t="shared" si="3"/>
        <v>0</v>
      </c>
      <c r="G66" s="9">
        <f t="shared" si="3"/>
        <v>1</v>
      </c>
      <c r="H66" s="9">
        <f t="shared" si="3"/>
        <v>0</v>
      </c>
      <c r="I66" s="9">
        <f t="shared" si="2"/>
        <v>31</v>
      </c>
      <c r="J66" s="9"/>
    </row>
    <row r="67" spans="1:10" ht="12.75">
      <c r="A67" s="8" t="s">
        <v>96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2"/>
        <v>0</v>
      </c>
      <c r="J67" s="9"/>
    </row>
    <row r="68" spans="1:10" ht="12.75">
      <c r="A68" s="8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8" t="s">
        <v>74</v>
      </c>
      <c r="B69" s="9" t="s">
        <v>76</v>
      </c>
      <c r="C69" s="9" t="s">
        <v>33</v>
      </c>
      <c r="D69" s="9" t="s">
        <v>23</v>
      </c>
      <c r="E69" s="9" t="s">
        <v>56</v>
      </c>
      <c r="F69" s="9" t="s">
        <v>34</v>
      </c>
      <c r="G69" s="9"/>
      <c r="H69" s="9"/>
      <c r="I69" s="9"/>
      <c r="J69" s="9"/>
    </row>
    <row r="70" spans="1:10" s="2" customFormat="1" ht="12.75">
      <c r="A70" s="2" t="s">
        <v>127</v>
      </c>
      <c r="B70" s="11">
        <v>1</v>
      </c>
      <c r="C70" s="11">
        <v>12</v>
      </c>
      <c r="D70" s="12">
        <f>SUM(C70)/(B70)</f>
        <v>12</v>
      </c>
      <c r="E70" s="11">
        <v>12</v>
      </c>
      <c r="F70" s="11">
        <v>0</v>
      </c>
      <c r="G70" s="11"/>
      <c r="H70" s="11"/>
      <c r="I70" s="11"/>
      <c r="J70" s="11"/>
    </row>
    <row r="71" spans="1:10" ht="12.75">
      <c r="A71" s="8" t="s">
        <v>21</v>
      </c>
      <c r="B71" s="9">
        <f>SUM(B70:B70)</f>
        <v>1</v>
      </c>
      <c r="C71" s="9">
        <f>SUM(C70:C70)</f>
        <v>12</v>
      </c>
      <c r="D71" s="10">
        <f>SUM(C71)/(B71)</f>
        <v>12</v>
      </c>
      <c r="E71" s="9">
        <v>12</v>
      </c>
      <c r="F71" s="9">
        <f>SUM(F70:F70)</f>
        <v>0</v>
      </c>
      <c r="G71" s="9"/>
      <c r="H71" s="9"/>
      <c r="I71" s="9"/>
      <c r="J71" s="9"/>
    </row>
    <row r="72" spans="1:10" ht="12.75">
      <c r="A72" s="8" t="s">
        <v>96</v>
      </c>
      <c r="B72" s="9">
        <v>5</v>
      </c>
      <c r="C72" s="9">
        <v>87</v>
      </c>
      <c r="D72" s="10">
        <f>SUM(C72)/(B72)</f>
        <v>17.4</v>
      </c>
      <c r="E72" s="9">
        <v>26</v>
      </c>
      <c r="F72" s="9">
        <v>0</v>
      </c>
      <c r="G72" s="9"/>
      <c r="H72" s="9"/>
      <c r="I72" s="9"/>
      <c r="J72" s="9"/>
    </row>
    <row r="74" spans="1:6" ht="12.75">
      <c r="A74" s="8" t="s">
        <v>72</v>
      </c>
      <c r="B74" s="9" t="s">
        <v>77</v>
      </c>
      <c r="C74" s="9" t="s">
        <v>33</v>
      </c>
      <c r="D74" s="9" t="s">
        <v>23</v>
      </c>
      <c r="E74" s="9" t="s">
        <v>56</v>
      </c>
      <c r="F74" s="9" t="s">
        <v>34</v>
      </c>
    </row>
    <row r="75" spans="1:6" s="2" customFormat="1" ht="12.75">
      <c r="A75" s="2" t="s">
        <v>127</v>
      </c>
      <c r="B75" s="11">
        <v>2</v>
      </c>
      <c r="C75" s="11">
        <v>21</v>
      </c>
      <c r="D75" s="12">
        <f>SUM(C75)/(B75)</f>
        <v>10.5</v>
      </c>
      <c r="E75" s="11">
        <v>15</v>
      </c>
      <c r="F75" s="11">
        <v>0</v>
      </c>
    </row>
    <row r="76" spans="1:6" s="2" customFormat="1" ht="12.75">
      <c r="A76" s="2" t="s">
        <v>124</v>
      </c>
      <c r="B76" s="11">
        <v>1</v>
      </c>
      <c r="C76" s="11">
        <v>7</v>
      </c>
      <c r="D76" s="12">
        <f>SUM(C76)/(B76)</f>
        <v>7</v>
      </c>
      <c r="E76" s="11">
        <v>7</v>
      </c>
      <c r="F76" s="11">
        <v>0</v>
      </c>
    </row>
    <row r="77" spans="1:6" ht="12.75">
      <c r="A77" s="8" t="s">
        <v>21</v>
      </c>
      <c r="B77" s="9">
        <f>SUM(B75:B76)</f>
        <v>3</v>
      </c>
      <c r="C77" s="9">
        <f>SUM(C75:C76)</f>
        <v>28</v>
      </c>
      <c r="D77" s="10">
        <f>SUM(C77)/(B77)</f>
        <v>9.333333333333334</v>
      </c>
      <c r="E77" s="9">
        <v>15</v>
      </c>
      <c r="F77" s="9">
        <f>SUM(F75:F76)</f>
        <v>0</v>
      </c>
    </row>
    <row r="78" spans="1:6" ht="12.75">
      <c r="A78" s="8" t="s">
        <v>96</v>
      </c>
      <c r="B78" s="9">
        <v>1</v>
      </c>
      <c r="C78" s="9">
        <v>6</v>
      </c>
      <c r="D78" s="10">
        <f>SUM(C78)/(B78)</f>
        <v>6</v>
      </c>
      <c r="E78" s="9">
        <v>6</v>
      </c>
      <c r="F78" s="9">
        <v>0</v>
      </c>
    </row>
    <row r="80" spans="1:6" ht="12.75">
      <c r="A80" s="8" t="s">
        <v>58</v>
      </c>
      <c r="B80" s="9" t="s">
        <v>78</v>
      </c>
      <c r="C80" s="9" t="s">
        <v>33</v>
      </c>
      <c r="D80" s="9" t="s">
        <v>23</v>
      </c>
      <c r="E80" s="9" t="s">
        <v>56</v>
      </c>
      <c r="F80" s="9" t="s">
        <v>34</v>
      </c>
    </row>
    <row r="81" spans="1:6" s="2" customFormat="1" ht="12.75">
      <c r="A81" s="2" t="s">
        <v>120</v>
      </c>
      <c r="B81" s="11">
        <v>1</v>
      </c>
      <c r="C81" s="11">
        <v>44</v>
      </c>
      <c r="D81" s="12">
        <f>SUM(C81)/(B81)</f>
        <v>44</v>
      </c>
      <c r="E81" s="11">
        <v>44</v>
      </c>
      <c r="F81" s="11">
        <v>0</v>
      </c>
    </row>
    <row r="82" spans="1:6" s="2" customFormat="1" ht="12.75">
      <c r="A82" s="2" t="s">
        <v>140</v>
      </c>
      <c r="B82" s="11">
        <v>1</v>
      </c>
      <c r="C82" s="11">
        <v>0</v>
      </c>
      <c r="D82" s="12">
        <f>SUM(C82)/(B82)</f>
        <v>0</v>
      </c>
      <c r="E82" s="11">
        <v>0</v>
      </c>
      <c r="F82" s="11">
        <v>0</v>
      </c>
    </row>
    <row r="83" spans="1:6" ht="12.75">
      <c r="A83" s="8" t="s">
        <v>21</v>
      </c>
      <c r="B83" s="9">
        <f>SUM(B81:B82)</f>
        <v>2</v>
      </c>
      <c r="C83" s="9">
        <f>SUM(C81:C82)</f>
        <v>44</v>
      </c>
      <c r="D83" s="10">
        <f>SUM(C83)/(B83)</f>
        <v>22</v>
      </c>
      <c r="E83" s="9">
        <v>44</v>
      </c>
      <c r="F83" s="9">
        <f>SUM(F81:F82)</f>
        <v>0</v>
      </c>
    </row>
    <row r="84" spans="1:6" ht="12.75">
      <c r="A84" s="8" t="s">
        <v>96</v>
      </c>
      <c r="B84" s="9">
        <v>0</v>
      </c>
      <c r="C84" s="9">
        <v>0</v>
      </c>
      <c r="D84" s="10">
        <v>0</v>
      </c>
      <c r="E84" s="9">
        <v>0</v>
      </c>
      <c r="F84" s="9">
        <v>0</v>
      </c>
    </row>
    <row r="86" spans="1:6" ht="12.75">
      <c r="A86" s="8" t="s">
        <v>73</v>
      </c>
      <c r="B86" s="9" t="s">
        <v>75</v>
      </c>
      <c r="C86" s="9" t="s">
        <v>33</v>
      </c>
      <c r="D86" s="9" t="s">
        <v>23</v>
      </c>
      <c r="E86" s="9" t="s">
        <v>56</v>
      </c>
      <c r="F86" s="9"/>
    </row>
    <row r="87" spans="1:6" s="2" customFormat="1" ht="12.75">
      <c r="A87" s="2" t="s">
        <v>120</v>
      </c>
      <c r="B87" s="11">
        <v>2</v>
      </c>
      <c r="C87" s="11">
        <v>79</v>
      </c>
      <c r="D87" s="12">
        <f>SUM(C87)/(B87)</f>
        <v>39.5</v>
      </c>
      <c r="E87" s="11">
        <v>50</v>
      </c>
      <c r="F87" s="11"/>
    </row>
    <row r="88" spans="1:6" s="2" customFormat="1" ht="12.75">
      <c r="A88" s="2" t="s">
        <v>141</v>
      </c>
      <c r="B88" s="11">
        <v>1</v>
      </c>
      <c r="C88" s="11">
        <v>46</v>
      </c>
      <c r="D88" s="12">
        <f>SUM(C88)/(B88)</f>
        <v>46</v>
      </c>
      <c r="E88" s="11">
        <v>46</v>
      </c>
      <c r="F88" s="11"/>
    </row>
    <row r="89" spans="1:6" ht="12.75">
      <c r="A89" s="8" t="s">
        <v>21</v>
      </c>
      <c r="B89" s="9">
        <f>SUM(B87:B88)</f>
        <v>3</v>
      </c>
      <c r="C89" s="9">
        <f>SUM(C87:C88)</f>
        <v>125</v>
      </c>
      <c r="D89" s="10">
        <f>SUM(C89)/(B89)</f>
        <v>41.666666666666664</v>
      </c>
      <c r="E89" s="9">
        <v>50</v>
      </c>
      <c r="F89" s="9"/>
    </row>
    <row r="90" spans="1:6" ht="12.75">
      <c r="A90" s="8" t="s">
        <v>96</v>
      </c>
      <c r="B90" s="9">
        <v>4</v>
      </c>
      <c r="C90" s="9">
        <v>159</v>
      </c>
      <c r="D90" s="10">
        <f>SUM(C90)/(B90)</f>
        <v>39.75</v>
      </c>
      <c r="E90" s="9">
        <v>57</v>
      </c>
      <c r="F90" s="9"/>
    </row>
    <row r="92" spans="1:10" ht="12.75">
      <c r="A92" s="8" t="s">
        <v>79</v>
      </c>
      <c r="B92" s="6"/>
      <c r="C92" s="6"/>
      <c r="D92" s="6"/>
      <c r="E92" s="6"/>
      <c r="F92" s="6"/>
      <c r="G92" s="6"/>
      <c r="H92" s="6"/>
      <c r="I92" s="6"/>
      <c r="J92" s="6"/>
    </row>
    <row r="93" s="2" customFormat="1" ht="12.75">
      <c r="A93" s="2" t="s">
        <v>171</v>
      </c>
    </row>
    <row r="94" s="2" customFormat="1" ht="12.75">
      <c r="A94" s="2" t="s">
        <v>172</v>
      </c>
    </row>
    <row r="95" s="2" customFormat="1" ht="12.75">
      <c r="A95" s="2" t="s">
        <v>173</v>
      </c>
    </row>
    <row r="96" s="2" customFormat="1" ht="12.75">
      <c r="A96" s="2" t="s">
        <v>174</v>
      </c>
    </row>
    <row r="97" s="2" customFormat="1" ht="12.75">
      <c r="A97" s="2" t="s">
        <v>175</v>
      </c>
    </row>
    <row r="98" s="2" customFormat="1" ht="12.75"/>
    <row r="99" spans="1:8" ht="12.75">
      <c r="A99" s="8" t="s">
        <v>85</v>
      </c>
      <c r="B99" s="9" t="s">
        <v>67</v>
      </c>
      <c r="C99" s="9" t="s">
        <v>82</v>
      </c>
      <c r="D99" s="9" t="s">
        <v>68</v>
      </c>
      <c r="E99" s="9" t="s">
        <v>69</v>
      </c>
      <c r="F99" s="9" t="s">
        <v>62</v>
      </c>
      <c r="G99" s="9" t="s">
        <v>83</v>
      </c>
      <c r="H99" s="9" t="s">
        <v>84</v>
      </c>
    </row>
    <row r="100" spans="1:8" ht="12.75">
      <c r="A100" s="2" t="s">
        <v>126</v>
      </c>
      <c r="B100" s="11">
        <v>5</v>
      </c>
      <c r="C100" s="11">
        <v>8</v>
      </c>
      <c r="D100" s="11">
        <f aca="true" t="shared" si="4" ref="D100:D117">SUM(B100+C100)</f>
        <v>13</v>
      </c>
      <c r="E100" s="11">
        <v>0</v>
      </c>
      <c r="F100" s="11">
        <v>1</v>
      </c>
      <c r="G100" s="11">
        <v>1</v>
      </c>
      <c r="H100" s="11">
        <v>1</v>
      </c>
    </row>
    <row r="101" spans="1:8" ht="12.75">
      <c r="A101" s="2" t="s">
        <v>149</v>
      </c>
      <c r="B101" s="11">
        <v>2</v>
      </c>
      <c r="C101" s="11">
        <v>11</v>
      </c>
      <c r="D101" s="11">
        <f t="shared" si="4"/>
        <v>13</v>
      </c>
      <c r="E101" s="11">
        <v>0</v>
      </c>
      <c r="F101" s="11">
        <v>0</v>
      </c>
      <c r="G101" s="11">
        <v>1</v>
      </c>
      <c r="H101" s="11">
        <v>0</v>
      </c>
    </row>
    <row r="102" spans="1:8" ht="12.75">
      <c r="A102" s="2" t="s">
        <v>122</v>
      </c>
      <c r="B102" s="11">
        <v>3</v>
      </c>
      <c r="C102" s="11">
        <v>8</v>
      </c>
      <c r="D102" s="11">
        <f t="shared" si="4"/>
        <v>11</v>
      </c>
      <c r="E102" s="11">
        <v>0</v>
      </c>
      <c r="F102" s="11">
        <v>1</v>
      </c>
      <c r="G102" s="11">
        <v>1</v>
      </c>
      <c r="H102" s="11">
        <v>0</v>
      </c>
    </row>
    <row r="103" spans="1:8" ht="12.75">
      <c r="A103" s="2" t="s">
        <v>127</v>
      </c>
      <c r="B103" s="11">
        <v>3</v>
      </c>
      <c r="C103" s="11">
        <v>5</v>
      </c>
      <c r="D103" s="11">
        <f t="shared" si="4"/>
        <v>8</v>
      </c>
      <c r="E103" s="11">
        <v>0</v>
      </c>
      <c r="F103" s="11">
        <v>1</v>
      </c>
      <c r="G103" s="11">
        <v>0</v>
      </c>
      <c r="H103" s="11">
        <v>1</v>
      </c>
    </row>
    <row r="104" spans="1:8" ht="12.75">
      <c r="A104" s="2" t="s">
        <v>141</v>
      </c>
      <c r="B104" s="11">
        <v>1</v>
      </c>
      <c r="C104" s="11">
        <v>6</v>
      </c>
      <c r="D104" s="11">
        <f t="shared" si="4"/>
        <v>7</v>
      </c>
      <c r="E104" s="11">
        <v>0</v>
      </c>
      <c r="F104" s="11">
        <v>2</v>
      </c>
      <c r="G104" s="11">
        <v>2</v>
      </c>
      <c r="H104" s="11">
        <v>0</v>
      </c>
    </row>
    <row r="105" spans="1:8" ht="12.75">
      <c r="A105" s="2" t="s">
        <v>124</v>
      </c>
      <c r="B105" s="11">
        <v>1</v>
      </c>
      <c r="C105" s="11">
        <v>6</v>
      </c>
      <c r="D105" s="11">
        <f t="shared" si="4"/>
        <v>7</v>
      </c>
      <c r="E105" s="11">
        <v>0</v>
      </c>
      <c r="F105" s="11">
        <v>1</v>
      </c>
      <c r="G105" s="11">
        <v>0</v>
      </c>
      <c r="H105" s="11">
        <v>0</v>
      </c>
    </row>
    <row r="106" spans="1:8" ht="12.75">
      <c r="A106" s="2" t="s">
        <v>146</v>
      </c>
      <c r="B106" s="11">
        <v>0</v>
      </c>
      <c r="C106" s="11">
        <v>7</v>
      </c>
      <c r="D106" s="11">
        <f t="shared" si="4"/>
        <v>7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142</v>
      </c>
      <c r="B107" s="11">
        <v>2</v>
      </c>
      <c r="C107" s="11">
        <v>3</v>
      </c>
      <c r="D107" s="11">
        <f t="shared" si="4"/>
        <v>5</v>
      </c>
      <c r="E107" s="11">
        <v>0</v>
      </c>
      <c r="F107" s="11">
        <v>0</v>
      </c>
      <c r="G107" s="11">
        <v>2</v>
      </c>
      <c r="H107" s="11">
        <v>0</v>
      </c>
    </row>
    <row r="108" spans="1:8" ht="12.75">
      <c r="A108" s="2" t="s">
        <v>140</v>
      </c>
      <c r="B108" s="11">
        <v>1</v>
      </c>
      <c r="C108" s="11">
        <v>4</v>
      </c>
      <c r="D108" s="11">
        <f t="shared" si="4"/>
        <v>5</v>
      </c>
      <c r="E108" s="11">
        <v>0</v>
      </c>
      <c r="F108" s="11">
        <v>0</v>
      </c>
      <c r="G108" s="11">
        <v>0</v>
      </c>
      <c r="H108" s="11">
        <v>1</v>
      </c>
    </row>
    <row r="109" spans="1:8" ht="12.75">
      <c r="A109" s="2" t="s">
        <v>148</v>
      </c>
      <c r="B109" s="11">
        <v>1</v>
      </c>
      <c r="C109" s="11">
        <v>4</v>
      </c>
      <c r="D109" s="11">
        <f t="shared" si="4"/>
        <v>5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143</v>
      </c>
      <c r="B110" s="11">
        <v>3</v>
      </c>
      <c r="C110" s="11">
        <v>1</v>
      </c>
      <c r="D110" s="11">
        <f t="shared" si="4"/>
        <v>4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145</v>
      </c>
      <c r="B111" s="11">
        <v>0</v>
      </c>
      <c r="C111" s="11">
        <v>4</v>
      </c>
      <c r="D111" s="11">
        <f t="shared" si="4"/>
        <v>4</v>
      </c>
      <c r="E111" s="11">
        <v>0</v>
      </c>
      <c r="F111" s="11">
        <v>0</v>
      </c>
      <c r="G111" s="11">
        <v>1</v>
      </c>
      <c r="H111" s="11">
        <v>0</v>
      </c>
    </row>
    <row r="112" spans="1:8" ht="12.75">
      <c r="A112" s="2" t="s">
        <v>123</v>
      </c>
      <c r="B112" s="11">
        <v>0</v>
      </c>
      <c r="C112" s="11">
        <v>4</v>
      </c>
      <c r="D112" s="11">
        <f t="shared" si="4"/>
        <v>4</v>
      </c>
      <c r="E112" s="11">
        <v>0</v>
      </c>
      <c r="F112" s="11">
        <v>0</v>
      </c>
      <c r="G112" s="11">
        <v>1</v>
      </c>
      <c r="H112" s="11">
        <v>2</v>
      </c>
    </row>
    <row r="113" spans="1:8" ht="12.75">
      <c r="A113" s="2" t="s">
        <v>120</v>
      </c>
      <c r="B113" s="11">
        <v>1</v>
      </c>
      <c r="C113" s="11">
        <v>1</v>
      </c>
      <c r="D113" s="11">
        <f t="shared" si="4"/>
        <v>2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177</v>
      </c>
      <c r="B114" s="11">
        <v>0</v>
      </c>
      <c r="C114" s="11">
        <v>2</v>
      </c>
      <c r="D114" s="11">
        <f t="shared" si="4"/>
        <v>2</v>
      </c>
      <c r="E114" s="11">
        <v>0</v>
      </c>
      <c r="F114" s="11">
        <v>0</v>
      </c>
      <c r="G114" s="11">
        <v>2</v>
      </c>
      <c r="H114" s="11">
        <v>0</v>
      </c>
    </row>
    <row r="115" spans="1:8" ht="12.75">
      <c r="A115" s="2" t="s">
        <v>147</v>
      </c>
      <c r="B115" s="11">
        <v>1</v>
      </c>
      <c r="C115" s="11">
        <v>0</v>
      </c>
      <c r="D115" s="11">
        <f t="shared" si="4"/>
        <v>1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2" t="s">
        <v>144</v>
      </c>
      <c r="B116" s="11">
        <v>0</v>
      </c>
      <c r="C116" s="11">
        <v>1</v>
      </c>
      <c r="D116" s="11">
        <f t="shared" si="4"/>
        <v>1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2" t="s">
        <v>176</v>
      </c>
      <c r="B117" s="11">
        <v>0</v>
      </c>
      <c r="C117" s="11">
        <v>1</v>
      </c>
      <c r="D117" s="11">
        <f t="shared" si="4"/>
        <v>1</v>
      </c>
      <c r="E117" s="11">
        <v>0</v>
      </c>
      <c r="F117" s="11">
        <v>0</v>
      </c>
      <c r="G117" s="11">
        <v>1</v>
      </c>
      <c r="H117" s="11">
        <v>0</v>
      </c>
    </row>
    <row r="118" spans="1:8" ht="12.75">
      <c r="A118" s="8" t="s">
        <v>21</v>
      </c>
      <c r="B118" s="9">
        <f aca="true" t="shared" si="5" ref="B118:H118">SUM(B100:B117)</f>
        <v>24</v>
      </c>
      <c r="C118" s="9">
        <f t="shared" si="5"/>
        <v>76</v>
      </c>
      <c r="D118" s="9">
        <f t="shared" si="5"/>
        <v>100</v>
      </c>
      <c r="E118" s="9">
        <f t="shared" si="5"/>
        <v>0</v>
      </c>
      <c r="F118" s="9">
        <f t="shared" si="5"/>
        <v>6</v>
      </c>
      <c r="G118" s="9">
        <f t="shared" si="5"/>
        <v>12</v>
      </c>
      <c r="H118" s="9">
        <f t="shared" si="5"/>
        <v>5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</cols>
  <sheetData>
    <row r="1" spans="1:10" ht="18.75">
      <c r="A1" s="15" t="s">
        <v>116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20</v>
      </c>
      <c r="C4" s="3">
        <v>13</v>
      </c>
      <c r="D4" s="3">
        <v>7</v>
      </c>
      <c r="E4" s="3">
        <v>0</v>
      </c>
      <c r="F4" s="3"/>
      <c r="G4" s="3"/>
      <c r="H4" s="3">
        <f>SUM(B4:G4)</f>
        <v>40</v>
      </c>
      <c r="I4" s="5"/>
      <c r="J4" s="3"/>
    </row>
    <row r="5" spans="1:10" ht="12.75">
      <c r="A5" t="s">
        <v>97</v>
      </c>
      <c r="B5" s="3">
        <v>0</v>
      </c>
      <c r="C5" s="3">
        <v>0</v>
      </c>
      <c r="D5" s="3">
        <v>0</v>
      </c>
      <c r="E5" s="3">
        <v>7</v>
      </c>
      <c r="F5" s="3"/>
      <c r="G5" s="3"/>
      <c r="H5" s="3">
        <f>SUM(B5:G5)</f>
        <v>7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98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19</v>
      </c>
      <c r="C8" s="3">
        <v>5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58</v>
      </c>
      <c r="C9" s="3">
        <f>SUM(C10)+(C15)</f>
        <v>37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44</v>
      </c>
      <c r="C10" s="3">
        <v>27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222</v>
      </c>
      <c r="C11" s="3">
        <v>108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235</v>
      </c>
      <c r="C12" s="3">
        <v>15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457</v>
      </c>
      <c r="C13" s="3">
        <f>SUM(C11)+(C12)</f>
        <v>123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9</v>
      </c>
      <c r="C14" s="3">
        <v>5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14</v>
      </c>
      <c r="C15" s="3">
        <v>10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0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3</v>
      </c>
      <c r="C17" s="3">
        <v>7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99</v>
      </c>
      <c r="C18" s="3">
        <v>205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33</v>
      </c>
      <c r="C19" s="5">
        <f>SUM(C18/C17)</f>
        <v>29.285714285714285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0</v>
      </c>
      <c r="C20" s="3">
        <v>3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0</v>
      </c>
      <c r="C21" s="3">
        <v>2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9</v>
      </c>
      <c r="C22" s="3">
        <v>6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68</v>
      </c>
      <c r="C23" s="3">
        <v>35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194</v>
      </c>
      <c r="C24" s="4" t="s">
        <v>195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40</v>
      </c>
      <c r="C25" s="3">
        <v>7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124</v>
      </c>
      <c r="B28" s="11">
        <v>8</v>
      </c>
      <c r="C28" s="11">
        <v>85</v>
      </c>
      <c r="D28" s="12">
        <f aca="true" t="shared" si="0" ref="D28:D40">SUM(C28)/(B28)</f>
        <v>10.625</v>
      </c>
      <c r="E28" s="11">
        <v>23</v>
      </c>
      <c r="F28" s="7">
        <v>0</v>
      </c>
      <c r="G28" s="7"/>
      <c r="H28" s="7"/>
      <c r="I28" s="7"/>
      <c r="J28" s="7"/>
    </row>
    <row r="29" spans="1:10" ht="12.75">
      <c r="A29" s="2" t="s">
        <v>147</v>
      </c>
      <c r="B29" s="11">
        <v>7</v>
      </c>
      <c r="C29" s="11">
        <v>28</v>
      </c>
      <c r="D29" s="12">
        <f>SUM(C29)/(B29)</f>
        <v>4</v>
      </c>
      <c r="E29" s="11">
        <v>9</v>
      </c>
      <c r="F29" s="7">
        <v>0</v>
      </c>
      <c r="G29" s="7"/>
      <c r="H29" s="7"/>
      <c r="I29" s="7"/>
      <c r="J29" s="7"/>
    </row>
    <row r="30" spans="1:10" ht="12.75">
      <c r="A30" s="2" t="s">
        <v>196</v>
      </c>
      <c r="B30" s="11">
        <v>6</v>
      </c>
      <c r="C30" s="11">
        <v>25</v>
      </c>
      <c r="D30" s="12">
        <f t="shared" si="0"/>
        <v>4.166666666666667</v>
      </c>
      <c r="E30" s="11">
        <v>10</v>
      </c>
      <c r="F30" s="7">
        <v>0</v>
      </c>
      <c r="G30" s="7"/>
      <c r="H30" s="7"/>
      <c r="I30" s="7"/>
      <c r="J30" s="7"/>
    </row>
    <row r="31" spans="1:10" ht="12.75">
      <c r="A31" s="2" t="s">
        <v>120</v>
      </c>
      <c r="B31" s="11">
        <v>7</v>
      </c>
      <c r="C31" s="11">
        <v>22</v>
      </c>
      <c r="D31" s="12">
        <f t="shared" si="0"/>
        <v>3.142857142857143</v>
      </c>
      <c r="E31" s="11" t="s">
        <v>197</v>
      </c>
      <c r="F31" s="7">
        <v>2</v>
      </c>
      <c r="G31" s="7"/>
      <c r="H31" s="7"/>
      <c r="I31" s="7"/>
      <c r="J31" s="7"/>
    </row>
    <row r="32" spans="1:10" ht="12.75">
      <c r="A32" s="2" t="s">
        <v>122</v>
      </c>
      <c r="B32" s="11">
        <v>4</v>
      </c>
      <c r="C32" s="11">
        <v>19</v>
      </c>
      <c r="D32" s="12">
        <f t="shared" si="0"/>
        <v>4.75</v>
      </c>
      <c r="E32" s="11">
        <v>6</v>
      </c>
      <c r="F32" s="7">
        <v>0</v>
      </c>
      <c r="G32" s="7"/>
      <c r="H32" s="7"/>
      <c r="I32" s="7"/>
      <c r="J32" s="7"/>
    </row>
    <row r="33" spans="1:10" ht="12.75">
      <c r="A33" s="2" t="s">
        <v>127</v>
      </c>
      <c r="B33" s="11">
        <v>2</v>
      </c>
      <c r="C33" s="11">
        <v>16</v>
      </c>
      <c r="D33" s="12">
        <f t="shared" si="0"/>
        <v>8</v>
      </c>
      <c r="E33" s="11">
        <v>13</v>
      </c>
      <c r="F33" s="7">
        <v>0</v>
      </c>
      <c r="G33" s="7"/>
      <c r="H33" s="7"/>
      <c r="I33" s="7"/>
      <c r="J33" s="7"/>
    </row>
    <row r="34" spans="1:10" ht="12.75">
      <c r="A34" s="2" t="s">
        <v>123</v>
      </c>
      <c r="B34" s="11">
        <v>2</v>
      </c>
      <c r="C34" s="11">
        <v>13</v>
      </c>
      <c r="D34" s="12">
        <f t="shared" si="0"/>
        <v>6.5</v>
      </c>
      <c r="E34" s="11">
        <v>9</v>
      </c>
      <c r="F34" s="7">
        <v>0</v>
      </c>
      <c r="G34" s="7"/>
      <c r="H34" s="7"/>
      <c r="I34" s="7"/>
      <c r="J34" s="7"/>
    </row>
    <row r="35" spans="1:10" ht="12.75">
      <c r="A35" s="2" t="s">
        <v>132</v>
      </c>
      <c r="B35" s="11">
        <v>3</v>
      </c>
      <c r="C35" s="11">
        <v>10</v>
      </c>
      <c r="D35" s="12">
        <f t="shared" si="0"/>
        <v>3.3333333333333335</v>
      </c>
      <c r="E35" s="11">
        <v>6</v>
      </c>
      <c r="F35" s="7">
        <v>0</v>
      </c>
      <c r="G35" s="7"/>
      <c r="H35" s="7"/>
      <c r="I35" s="7"/>
      <c r="J35" s="7"/>
    </row>
    <row r="36" spans="1:10" ht="12.75">
      <c r="A36" s="2" t="s">
        <v>143</v>
      </c>
      <c r="B36" s="11">
        <v>1</v>
      </c>
      <c r="C36" s="11">
        <v>3</v>
      </c>
      <c r="D36" s="12">
        <f t="shared" si="0"/>
        <v>3</v>
      </c>
      <c r="E36" s="11">
        <v>3</v>
      </c>
      <c r="F36" s="7">
        <v>0</v>
      </c>
      <c r="G36" s="7"/>
      <c r="H36" s="7"/>
      <c r="I36" s="7"/>
      <c r="J36" s="7"/>
    </row>
    <row r="37" spans="1:10" ht="12.75">
      <c r="A37" s="2" t="s">
        <v>145</v>
      </c>
      <c r="B37" s="11">
        <v>2</v>
      </c>
      <c r="C37" s="11">
        <v>3</v>
      </c>
      <c r="D37" s="12">
        <f t="shared" si="0"/>
        <v>1.5</v>
      </c>
      <c r="E37" s="11">
        <v>2</v>
      </c>
      <c r="F37" s="7">
        <v>0</v>
      </c>
      <c r="G37" s="7"/>
      <c r="H37" s="7"/>
      <c r="I37" s="7"/>
      <c r="J37" s="7"/>
    </row>
    <row r="38" spans="1:10" ht="12.75">
      <c r="A38" s="2" t="s">
        <v>198</v>
      </c>
      <c r="B38" s="11">
        <v>2</v>
      </c>
      <c r="C38" s="11">
        <v>-2</v>
      </c>
      <c r="D38" s="12">
        <f t="shared" si="0"/>
        <v>-1</v>
      </c>
      <c r="E38" s="11">
        <v>0</v>
      </c>
      <c r="F38" s="7">
        <v>0</v>
      </c>
      <c r="G38" s="7"/>
      <c r="H38" s="7"/>
      <c r="I38" s="7"/>
      <c r="J38" s="7"/>
    </row>
    <row r="39" spans="1:10" ht="12.75">
      <c r="A39" s="8" t="s">
        <v>21</v>
      </c>
      <c r="B39" s="9">
        <f>SUM(B28:B38)</f>
        <v>44</v>
      </c>
      <c r="C39" s="9">
        <f>SUM(C28:C38)</f>
        <v>222</v>
      </c>
      <c r="D39" s="10">
        <f t="shared" si="0"/>
        <v>5.045454545454546</v>
      </c>
      <c r="E39" s="9">
        <v>23</v>
      </c>
      <c r="F39" s="9">
        <f>SUM(F28:F38)</f>
        <v>2</v>
      </c>
      <c r="G39" s="9"/>
      <c r="H39" s="9"/>
      <c r="I39" s="9"/>
      <c r="J39" s="9"/>
    </row>
    <row r="40" spans="1:10" ht="12.75">
      <c r="A40" s="8" t="s">
        <v>97</v>
      </c>
      <c r="B40" s="9">
        <v>27</v>
      </c>
      <c r="C40" s="9">
        <v>108</v>
      </c>
      <c r="D40" s="10">
        <f t="shared" si="0"/>
        <v>4</v>
      </c>
      <c r="E40" s="9" t="s">
        <v>199</v>
      </c>
      <c r="F40" s="9">
        <v>1</v>
      </c>
      <c r="G40" s="9"/>
      <c r="H40" s="9"/>
      <c r="I40" s="9"/>
      <c r="J40" s="9"/>
    </row>
    <row r="41" spans="1:10" ht="12.75">
      <c r="A41" s="8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8" t="s">
        <v>37</v>
      </c>
      <c r="B42" s="9" t="s">
        <v>38</v>
      </c>
      <c r="C42" s="9" t="s">
        <v>32</v>
      </c>
      <c r="D42" s="9" t="s">
        <v>39</v>
      </c>
      <c r="E42" s="9" t="s">
        <v>41</v>
      </c>
      <c r="F42" s="9" t="s">
        <v>33</v>
      </c>
      <c r="G42" s="9" t="s">
        <v>40</v>
      </c>
      <c r="H42" s="9" t="s">
        <v>34</v>
      </c>
      <c r="I42" s="9" t="s">
        <v>56</v>
      </c>
      <c r="J42" s="9"/>
    </row>
    <row r="43" spans="1:10" s="2" customFormat="1" ht="12.75">
      <c r="A43" s="2" t="s">
        <v>120</v>
      </c>
      <c r="B43" s="11">
        <v>8</v>
      </c>
      <c r="C43" s="11">
        <v>13</v>
      </c>
      <c r="D43" s="11">
        <v>0</v>
      </c>
      <c r="E43" s="13">
        <f>SUM(B43)/(C43)</f>
        <v>0.6153846153846154</v>
      </c>
      <c r="F43" s="11">
        <v>186</v>
      </c>
      <c r="G43" s="18">
        <f>SUM(F43)/(C43)</f>
        <v>14.307692307692308</v>
      </c>
      <c r="H43" s="11">
        <v>3</v>
      </c>
      <c r="I43" s="11" t="s">
        <v>200</v>
      </c>
      <c r="J43" s="11"/>
    </row>
    <row r="44" spans="1:10" s="2" customFormat="1" ht="12.75">
      <c r="A44" s="2" t="s">
        <v>132</v>
      </c>
      <c r="B44" s="11">
        <v>1</v>
      </c>
      <c r="C44" s="11">
        <v>1</v>
      </c>
      <c r="D44" s="11">
        <v>0</v>
      </c>
      <c r="E44" s="13">
        <f>SUM(B44)/(C44)</f>
        <v>1</v>
      </c>
      <c r="F44" s="11">
        <v>49</v>
      </c>
      <c r="G44" s="18">
        <f>SUM(F44)/(C44)</f>
        <v>49</v>
      </c>
      <c r="H44" s="11">
        <v>1</v>
      </c>
      <c r="I44" s="11" t="s">
        <v>125</v>
      </c>
      <c r="J44" s="11"/>
    </row>
    <row r="45" spans="1:10" ht="12.75">
      <c r="A45" s="8" t="s">
        <v>21</v>
      </c>
      <c r="B45" s="9">
        <f>SUM(B43:B44)</f>
        <v>9</v>
      </c>
      <c r="C45" s="9">
        <f>SUM(C43:C44)</f>
        <v>14</v>
      </c>
      <c r="D45" s="9">
        <f>SUM(D43:D44)</f>
        <v>0</v>
      </c>
      <c r="E45" s="14">
        <f>SUM(B45)/(C45)</f>
        <v>0.6428571428571429</v>
      </c>
      <c r="F45" s="9">
        <f>SUM(F43:F44)</f>
        <v>235</v>
      </c>
      <c r="G45" s="23">
        <f>SUM(F45)/(C45)</f>
        <v>16.785714285714285</v>
      </c>
      <c r="H45" s="9">
        <f>SUM(H43:H44)</f>
        <v>4</v>
      </c>
      <c r="I45" s="9" t="s">
        <v>200</v>
      </c>
      <c r="J45" s="9"/>
    </row>
    <row r="46" spans="1:10" ht="12.75">
      <c r="A46" s="8" t="s">
        <v>97</v>
      </c>
      <c r="B46" s="9">
        <v>5</v>
      </c>
      <c r="C46" s="9">
        <v>10</v>
      </c>
      <c r="D46" s="9">
        <v>1</v>
      </c>
      <c r="E46" s="14">
        <f>SUM(B46)/(C46)</f>
        <v>0.5</v>
      </c>
      <c r="F46" s="9">
        <v>15</v>
      </c>
      <c r="G46" s="23">
        <f>SUM(F46)/(C46)</f>
        <v>1.5</v>
      </c>
      <c r="H46" s="9">
        <v>0</v>
      </c>
      <c r="I46" s="9">
        <v>14</v>
      </c>
      <c r="J46" s="9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8" t="s">
        <v>42</v>
      </c>
      <c r="B48" s="9" t="s">
        <v>43</v>
      </c>
      <c r="C48" s="9" t="s">
        <v>33</v>
      </c>
      <c r="D48" s="9" t="s">
        <v>23</v>
      </c>
      <c r="E48" s="9" t="s">
        <v>56</v>
      </c>
      <c r="F48" s="9" t="s">
        <v>34</v>
      </c>
      <c r="G48" s="9"/>
      <c r="H48" s="9"/>
      <c r="I48" s="9"/>
      <c r="J48" s="9"/>
    </row>
    <row r="49" spans="1:10" s="2" customFormat="1" ht="12.75">
      <c r="A49" s="2" t="s">
        <v>124</v>
      </c>
      <c r="B49" s="11">
        <v>3</v>
      </c>
      <c r="C49" s="11">
        <v>96</v>
      </c>
      <c r="D49" s="12">
        <f aca="true" t="shared" si="1" ref="D49:D54">SUM(C49)/(B49)</f>
        <v>32</v>
      </c>
      <c r="E49" s="11" t="s">
        <v>200</v>
      </c>
      <c r="F49" s="11">
        <v>2</v>
      </c>
      <c r="G49" s="11"/>
      <c r="H49" s="11"/>
      <c r="I49" s="11"/>
      <c r="J49" s="11"/>
    </row>
    <row r="50" spans="1:10" s="2" customFormat="1" ht="12.75">
      <c r="A50" s="2" t="s">
        <v>126</v>
      </c>
      <c r="B50" s="11">
        <v>3</v>
      </c>
      <c r="C50" s="11">
        <v>68</v>
      </c>
      <c r="D50" s="12">
        <f t="shared" si="1"/>
        <v>22.666666666666668</v>
      </c>
      <c r="E50" s="11" t="s">
        <v>125</v>
      </c>
      <c r="F50" s="11">
        <v>2</v>
      </c>
      <c r="G50" s="11"/>
      <c r="H50" s="11"/>
      <c r="I50" s="11"/>
      <c r="J50" s="11"/>
    </row>
    <row r="51" spans="1:10" s="2" customFormat="1" ht="12.75">
      <c r="A51" s="2" t="s">
        <v>140</v>
      </c>
      <c r="B51" s="11">
        <v>2</v>
      </c>
      <c r="C51" s="11">
        <v>50</v>
      </c>
      <c r="D51" s="12">
        <f t="shared" si="1"/>
        <v>25</v>
      </c>
      <c r="E51" s="11">
        <v>38</v>
      </c>
      <c r="F51" s="11">
        <v>0</v>
      </c>
      <c r="G51" s="11"/>
      <c r="H51" s="11"/>
      <c r="I51" s="11"/>
      <c r="J51" s="11"/>
    </row>
    <row r="52" spans="1:10" s="2" customFormat="1" ht="12.75">
      <c r="A52" s="2" t="s">
        <v>132</v>
      </c>
      <c r="B52" s="11">
        <v>1</v>
      </c>
      <c r="C52" s="11">
        <v>21</v>
      </c>
      <c r="D52" s="12">
        <f t="shared" si="1"/>
        <v>21</v>
      </c>
      <c r="E52" s="11">
        <v>21</v>
      </c>
      <c r="F52" s="11">
        <v>0</v>
      </c>
      <c r="G52" s="11"/>
      <c r="H52" s="11"/>
      <c r="I52" s="11"/>
      <c r="J52" s="11"/>
    </row>
    <row r="53" spans="1:10" ht="12.75">
      <c r="A53" s="8" t="s">
        <v>21</v>
      </c>
      <c r="B53" s="9">
        <f>SUM(B49:B52)</f>
        <v>9</v>
      </c>
      <c r="C53" s="9">
        <f>SUM(C49:C52)</f>
        <v>235</v>
      </c>
      <c r="D53" s="10">
        <f t="shared" si="1"/>
        <v>26.11111111111111</v>
      </c>
      <c r="E53" s="9" t="s">
        <v>200</v>
      </c>
      <c r="F53" s="9">
        <f>SUM(F49:F52)</f>
        <v>4</v>
      </c>
      <c r="G53" s="9"/>
      <c r="H53" s="9"/>
      <c r="I53" s="9"/>
      <c r="J53" s="9"/>
    </row>
    <row r="54" spans="1:10" ht="12.75">
      <c r="A54" s="8" t="s">
        <v>97</v>
      </c>
      <c r="B54" s="9">
        <v>5</v>
      </c>
      <c r="C54" s="9">
        <v>15</v>
      </c>
      <c r="D54" s="10">
        <f t="shared" si="1"/>
        <v>3</v>
      </c>
      <c r="E54" s="9">
        <v>14</v>
      </c>
      <c r="F54" s="9">
        <v>0</v>
      </c>
      <c r="G54" s="9"/>
      <c r="H54" s="9"/>
      <c r="I54" s="9"/>
      <c r="J54" s="9"/>
    </row>
    <row r="55" spans="1:10" ht="12.75">
      <c r="A55" s="8"/>
      <c r="B55" s="9"/>
      <c r="C55" s="9"/>
      <c r="D55" s="10"/>
      <c r="E55" s="9"/>
      <c r="F55" s="9"/>
      <c r="G55" s="9"/>
      <c r="H55" s="9"/>
      <c r="I55" s="9"/>
      <c r="J55" s="9"/>
    </row>
    <row r="56" spans="1:10" ht="12.75">
      <c r="A56" s="8" t="s">
        <v>50</v>
      </c>
      <c r="B56" s="9" t="s">
        <v>52</v>
      </c>
      <c r="C56" s="9" t="s">
        <v>53</v>
      </c>
      <c r="D56" s="9" t="s">
        <v>41</v>
      </c>
      <c r="E56" s="9" t="s">
        <v>51</v>
      </c>
      <c r="F56" s="9" t="s">
        <v>51</v>
      </c>
      <c r="G56" s="9" t="s">
        <v>41</v>
      </c>
      <c r="H56" s="9" t="s">
        <v>56</v>
      </c>
      <c r="I56" s="9" t="s">
        <v>48</v>
      </c>
      <c r="J56" s="25" t="s">
        <v>81</v>
      </c>
    </row>
    <row r="57" spans="1:10" ht="12.75">
      <c r="A57" s="2" t="s">
        <v>129</v>
      </c>
      <c r="B57" s="11">
        <v>4</v>
      </c>
      <c r="C57" s="11">
        <v>6</v>
      </c>
      <c r="D57" s="13">
        <f>SUM(B57/C57)</f>
        <v>0.6666666666666666</v>
      </c>
      <c r="E57" s="19">
        <v>0</v>
      </c>
      <c r="F57" s="19">
        <v>1</v>
      </c>
      <c r="G57" s="13">
        <f>SUM(E57/F57)</f>
        <v>0</v>
      </c>
      <c r="H57" s="11">
        <v>0</v>
      </c>
      <c r="I57" s="11">
        <f>SUM(B57)+(E57*3)</f>
        <v>4</v>
      </c>
      <c r="J57" s="26" t="s">
        <v>201</v>
      </c>
    </row>
    <row r="58" spans="1:10" ht="12.75">
      <c r="A58" s="8" t="s">
        <v>21</v>
      </c>
      <c r="B58" s="9">
        <f>SUM(B57:B57)</f>
        <v>4</v>
      </c>
      <c r="C58" s="9">
        <f>SUM(C57:C57)</f>
        <v>6</v>
      </c>
      <c r="D58" s="14">
        <f>SUM(B58/C58)</f>
        <v>0.6666666666666666</v>
      </c>
      <c r="E58" s="24">
        <f>SUM(E57:E57)</f>
        <v>0</v>
      </c>
      <c r="F58" s="24">
        <f>SUM(F57:F57)</f>
        <v>1</v>
      </c>
      <c r="G58" s="14">
        <f>SUM(E58/F58)</f>
        <v>0</v>
      </c>
      <c r="H58" s="9">
        <v>0</v>
      </c>
      <c r="I58" s="9">
        <f>SUM(B58)+(E58*3)</f>
        <v>4</v>
      </c>
      <c r="J58" s="25" t="s">
        <v>201</v>
      </c>
    </row>
    <row r="59" spans="1:10" ht="12.75">
      <c r="A59" s="8" t="s">
        <v>97</v>
      </c>
      <c r="B59" s="9">
        <v>1</v>
      </c>
      <c r="C59" s="9">
        <v>1</v>
      </c>
      <c r="D59" s="14">
        <f>SUM(B59/C59)</f>
        <v>1</v>
      </c>
      <c r="E59" s="24">
        <v>0</v>
      </c>
      <c r="F59" s="24">
        <v>0</v>
      </c>
      <c r="G59" s="14">
        <v>0</v>
      </c>
      <c r="H59" s="9">
        <v>0</v>
      </c>
      <c r="I59" s="9">
        <f>SUM(B59)+(E59*3)</f>
        <v>1</v>
      </c>
      <c r="J59" s="25"/>
    </row>
    <row r="60" spans="1:10" ht="12.75">
      <c r="A60" s="8"/>
      <c r="B60" s="9"/>
      <c r="C60" s="9"/>
      <c r="D60" s="10"/>
      <c r="E60" s="9"/>
      <c r="F60" s="9"/>
      <c r="G60" s="9"/>
      <c r="H60" s="9"/>
      <c r="I60" s="9"/>
      <c r="J60" s="9"/>
    </row>
    <row r="61" spans="1:10" ht="12.75">
      <c r="A61" s="8"/>
      <c r="B61" s="9" t="s">
        <v>34</v>
      </c>
      <c r="C61" s="9" t="s">
        <v>34</v>
      </c>
      <c r="D61" s="9" t="s">
        <v>34</v>
      </c>
      <c r="E61" s="9"/>
      <c r="F61" s="9"/>
      <c r="G61" s="9"/>
      <c r="H61" s="9"/>
      <c r="I61" s="9"/>
      <c r="J61" s="9"/>
    </row>
    <row r="62" spans="1:10" ht="12.75">
      <c r="A62" s="8" t="s">
        <v>44</v>
      </c>
      <c r="B62" s="9" t="s">
        <v>54</v>
      </c>
      <c r="C62" s="9" t="s">
        <v>43</v>
      </c>
      <c r="D62" s="9" t="s">
        <v>55</v>
      </c>
      <c r="E62" s="9" t="s">
        <v>45</v>
      </c>
      <c r="F62" s="9" t="s">
        <v>46</v>
      </c>
      <c r="G62" s="9" t="s">
        <v>47</v>
      </c>
      <c r="H62" s="9" t="s">
        <v>49</v>
      </c>
      <c r="I62" s="9" t="s">
        <v>48</v>
      </c>
      <c r="J62" s="9"/>
    </row>
    <row r="63" spans="1:10" s="2" customFormat="1" ht="12.75">
      <c r="A63" s="2" t="s">
        <v>120</v>
      </c>
      <c r="B63" s="11">
        <v>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aca="true" t="shared" si="2" ref="I63:I68">SUM(B63*6)+(C63*6)+(D63*6)+(E63)+(F63*2)+(G63*3)+(H63*2)</f>
        <v>12</v>
      </c>
      <c r="J63" s="11"/>
    </row>
    <row r="64" spans="1:10" s="2" customFormat="1" ht="12.75">
      <c r="A64" s="2" t="s">
        <v>124</v>
      </c>
      <c r="B64" s="11">
        <v>0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>SUM(B64*6)+(C64*6)+(D64*6)+(E64)+(F64*2)+(G64*3)+(H64*2)</f>
        <v>12</v>
      </c>
      <c r="J64" s="11"/>
    </row>
    <row r="65" spans="1:10" s="2" customFormat="1" ht="12.75">
      <c r="A65" s="2" t="s">
        <v>126</v>
      </c>
      <c r="B65" s="11">
        <v>0</v>
      </c>
      <c r="C65" s="11">
        <v>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2"/>
        <v>12</v>
      </c>
      <c r="J65" s="11"/>
    </row>
    <row r="66" spans="1:10" s="2" customFormat="1" ht="12.75">
      <c r="A66" s="2" t="s">
        <v>129</v>
      </c>
      <c r="B66" s="11">
        <v>0</v>
      </c>
      <c r="C66" s="11">
        <v>0</v>
      </c>
      <c r="D66" s="11">
        <v>0</v>
      </c>
      <c r="E66" s="11">
        <v>4</v>
      </c>
      <c r="F66" s="11">
        <v>0</v>
      </c>
      <c r="G66" s="11">
        <v>0</v>
      </c>
      <c r="H66" s="11">
        <v>0</v>
      </c>
      <c r="I66" s="11">
        <f t="shared" si="2"/>
        <v>4</v>
      </c>
      <c r="J66" s="11"/>
    </row>
    <row r="67" spans="1:10" ht="12.75">
      <c r="A67" s="8" t="s">
        <v>21</v>
      </c>
      <c r="B67" s="9">
        <f aca="true" t="shared" si="3" ref="B67:H67">SUM(B63:B66)</f>
        <v>2</v>
      </c>
      <c r="C67" s="9">
        <f t="shared" si="3"/>
        <v>4</v>
      </c>
      <c r="D67" s="9">
        <f t="shared" si="3"/>
        <v>0</v>
      </c>
      <c r="E67" s="9">
        <f t="shared" si="3"/>
        <v>4</v>
      </c>
      <c r="F67" s="9">
        <f t="shared" si="3"/>
        <v>0</v>
      </c>
      <c r="G67" s="9">
        <f t="shared" si="3"/>
        <v>0</v>
      </c>
      <c r="H67" s="9">
        <f t="shared" si="3"/>
        <v>0</v>
      </c>
      <c r="I67" s="9">
        <f t="shared" si="2"/>
        <v>40</v>
      </c>
      <c r="J67" s="9"/>
    </row>
    <row r="68" spans="1:10" ht="12.75">
      <c r="A68" s="8" t="s">
        <v>97</v>
      </c>
      <c r="B68" s="9">
        <v>0</v>
      </c>
      <c r="C68" s="9">
        <v>1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f t="shared" si="2"/>
        <v>7</v>
      </c>
      <c r="J68" s="9"/>
    </row>
    <row r="69" spans="1:10" ht="12.75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8" t="s">
        <v>74</v>
      </c>
      <c r="B70" s="9" t="s">
        <v>76</v>
      </c>
      <c r="C70" s="9" t="s">
        <v>33</v>
      </c>
      <c r="D70" s="9" t="s">
        <v>23</v>
      </c>
      <c r="E70" s="9" t="s">
        <v>56</v>
      </c>
      <c r="F70" s="9" t="s">
        <v>34</v>
      </c>
      <c r="G70" s="9"/>
      <c r="H70" s="9"/>
      <c r="I70" s="9"/>
      <c r="J70" s="9"/>
    </row>
    <row r="71" spans="1:10" s="2" customFormat="1" ht="12.75">
      <c r="A71" s="2" t="s">
        <v>127</v>
      </c>
      <c r="B71" s="11">
        <v>1</v>
      </c>
      <c r="C71" s="11">
        <v>15</v>
      </c>
      <c r="D71" s="12">
        <f>SUM(C71)/(B71)</f>
        <v>15</v>
      </c>
      <c r="E71" s="11">
        <v>15</v>
      </c>
      <c r="F71" s="11">
        <v>0</v>
      </c>
      <c r="G71" s="11"/>
      <c r="H71" s="11"/>
      <c r="I71" s="11"/>
      <c r="J71" s="11"/>
    </row>
    <row r="72" spans="1:10" s="2" customFormat="1" ht="12.75">
      <c r="A72" s="2" t="s">
        <v>144</v>
      </c>
      <c r="B72" s="11">
        <v>1</v>
      </c>
      <c r="C72" s="11">
        <v>15</v>
      </c>
      <c r="D72" s="12">
        <f>SUM(C72)/(B72)</f>
        <v>15</v>
      </c>
      <c r="E72" s="11">
        <v>15</v>
      </c>
      <c r="F72" s="11">
        <v>0</v>
      </c>
      <c r="G72" s="11"/>
      <c r="H72" s="11"/>
      <c r="I72" s="11"/>
      <c r="J72" s="11"/>
    </row>
    <row r="73" spans="1:10" ht="12.75">
      <c r="A73" s="8" t="s">
        <v>21</v>
      </c>
      <c r="B73" s="9">
        <f>SUM(B71:B72)</f>
        <v>2</v>
      </c>
      <c r="C73" s="9">
        <f>SUM(C71:C72)</f>
        <v>30</v>
      </c>
      <c r="D73" s="10">
        <f>SUM(C73)/(B73)</f>
        <v>15</v>
      </c>
      <c r="E73" s="9">
        <v>15</v>
      </c>
      <c r="F73" s="9">
        <f>SUM(F71:F72)</f>
        <v>0</v>
      </c>
      <c r="G73" s="9"/>
      <c r="H73" s="9"/>
      <c r="I73" s="9"/>
      <c r="J73" s="9"/>
    </row>
    <row r="74" spans="1:10" ht="12.75">
      <c r="A74" s="8" t="s">
        <v>97</v>
      </c>
      <c r="B74" s="9">
        <v>5</v>
      </c>
      <c r="C74" s="9">
        <v>85</v>
      </c>
      <c r="D74" s="10">
        <f>SUM(C74)/(B74)</f>
        <v>17</v>
      </c>
      <c r="E74" s="9">
        <v>37</v>
      </c>
      <c r="F74" s="9">
        <v>0</v>
      </c>
      <c r="G74" s="9"/>
      <c r="H74" s="9"/>
      <c r="I74" s="9"/>
      <c r="J74" s="9"/>
    </row>
    <row r="76" spans="1:6" ht="12.75">
      <c r="A76" s="8" t="s">
        <v>72</v>
      </c>
      <c r="B76" s="9" t="s">
        <v>77</v>
      </c>
      <c r="C76" s="9" t="s">
        <v>33</v>
      </c>
      <c r="D76" s="9" t="s">
        <v>23</v>
      </c>
      <c r="E76" s="9" t="s">
        <v>56</v>
      </c>
      <c r="F76" s="9" t="s">
        <v>34</v>
      </c>
    </row>
    <row r="77" spans="1:6" s="2" customFormat="1" ht="12.75">
      <c r="A77" s="2" t="s">
        <v>143</v>
      </c>
      <c r="B77" s="11">
        <v>3</v>
      </c>
      <c r="C77" s="11">
        <v>13</v>
      </c>
      <c r="D77" s="12">
        <f>SUM(C77)/(B77)</f>
        <v>4.333333333333333</v>
      </c>
      <c r="E77" s="11">
        <v>8</v>
      </c>
      <c r="F77" s="11">
        <v>0</v>
      </c>
    </row>
    <row r="78" spans="1:6" s="2" customFormat="1" ht="12.75">
      <c r="A78" s="2" t="s">
        <v>127</v>
      </c>
      <c r="B78" s="11">
        <v>1</v>
      </c>
      <c r="C78" s="11">
        <v>3</v>
      </c>
      <c r="D78" s="12">
        <f>SUM(C78)/(B78)</f>
        <v>3</v>
      </c>
      <c r="E78" s="11">
        <v>3</v>
      </c>
      <c r="F78" s="11">
        <v>0</v>
      </c>
    </row>
    <row r="79" spans="1:6" s="2" customFormat="1" ht="12.75">
      <c r="A79" s="2" t="s">
        <v>144</v>
      </c>
      <c r="B79" s="11">
        <v>1</v>
      </c>
      <c r="C79" s="11">
        <v>2</v>
      </c>
      <c r="D79" s="12">
        <f>SUM(C79)/(B79)</f>
        <v>2</v>
      </c>
      <c r="E79" s="11">
        <v>2</v>
      </c>
      <c r="F79" s="11">
        <v>0</v>
      </c>
    </row>
    <row r="80" spans="1:6" ht="12.75">
      <c r="A80" s="8" t="s">
        <v>21</v>
      </c>
      <c r="B80" s="9">
        <f>SUM(B77:B79)</f>
        <v>5</v>
      </c>
      <c r="C80" s="9">
        <f>SUM(C77:C79)</f>
        <v>18</v>
      </c>
      <c r="D80" s="10">
        <f>SUM(C80)/(B80)</f>
        <v>3.6</v>
      </c>
      <c r="E80" s="9">
        <v>8</v>
      </c>
      <c r="F80" s="9">
        <f>SUM(F77:F79)</f>
        <v>0</v>
      </c>
    </row>
    <row r="81" spans="1:6" ht="12.75">
      <c r="A81" s="8" t="s">
        <v>97</v>
      </c>
      <c r="B81" s="9">
        <v>2</v>
      </c>
      <c r="C81" s="9">
        <v>12</v>
      </c>
      <c r="D81" s="10">
        <f>SUM(C81)/(B81)</f>
        <v>6</v>
      </c>
      <c r="E81" s="9">
        <v>12</v>
      </c>
      <c r="F81" s="9">
        <v>0</v>
      </c>
    </row>
    <row r="83" spans="1:6" ht="12.75">
      <c r="A83" s="8" t="s">
        <v>58</v>
      </c>
      <c r="B83" s="9" t="s">
        <v>78</v>
      </c>
      <c r="C83" s="9" t="s">
        <v>33</v>
      </c>
      <c r="D83" s="9" t="s">
        <v>23</v>
      </c>
      <c r="E83" s="9" t="s">
        <v>56</v>
      </c>
      <c r="F83" s="9" t="s">
        <v>34</v>
      </c>
    </row>
    <row r="84" spans="1:6" s="2" customFormat="1" ht="12.75">
      <c r="A84" s="2" t="s">
        <v>121</v>
      </c>
      <c r="B84" s="11">
        <v>1</v>
      </c>
      <c r="C84" s="11">
        <v>0</v>
      </c>
      <c r="D84" s="12">
        <f>SUM(C84)/(B84)</f>
        <v>0</v>
      </c>
      <c r="E84" s="11">
        <v>0</v>
      </c>
      <c r="F84" s="11">
        <v>0</v>
      </c>
    </row>
    <row r="85" spans="1:6" ht="12.75">
      <c r="A85" s="8" t="s">
        <v>21</v>
      </c>
      <c r="B85" s="9">
        <f>SUM(B84:B84)</f>
        <v>1</v>
      </c>
      <c r="C85" s="9">
        <f>SUM(C84:C84)</f>
        <v>0</v>
      </c>
      <c r="D85" s="10">
        <f>SUM(C85)/(B85)</f>
        <v>0</v>
      </c>
      <c r="E85" s="9">
        <v>0</v>
      </c>
      <c r="F85" s="9">
        <f>SUM(F84:F84)</f>
        <v>0</v>
      </c>
    </row>
    <row r="86" spans="1:6" ht="12.75">
      <c r="A86" s="8" t="s">
        <v>97</v>
      </c>
      <c r="B86" s="9">
        <v>0</v>
      </c>
      <c r="C86" s="9">
        <v>0</v>
      </c>
      <c r="D86" s="10">
        <v>0</v>
      </c>
      <c r="E86" s="9">
        <v>0</v>
      </c>
      <c r="F86" s="9">
        <v>0</v>
      </c>
    </row>
    <row r="88" spans="1:6" ht="12.75">
      <c r="A88" s="8" t="s">
        <v>73</v>
      </c>
      <c r="B88" s="9" t="s">
        <v>75</v>
      </c>
      <c r="C88" s="9" t="s">
        <v>33</v>
      </c>
      <c r="D88" s="9" t="s">
        <v>23</v>
      </c>
      <c r="E88" s="9" t="s">
        <v>56</v>
      </c>
      <c r="F88" s="9"/>
    </row>
    <row r="89" spans="1:6" s="2" customFormat="1" ht="12.75">
      <c r="A89" s="2" t="s">
        <v>120</v>
      </c>
      <c r="B89" s="11">
        <v>2</v>
      </c>
      <c r="C89" s="11">
        <v>63</v>
      </c>
      <c r="D89" s="12">
        <f>SUM(C89)/(B89)</f>
        <v>31.5</v>
      </c>
      <c r="E89" s="11">
        <v>34</v>
      </c>
      <c r="F89" s="11"/>
    </row>
    <row r="90" spans="1:6" s="2" customFormat="1" ht="12.75">
      <c r="A90" s="2" t="s">
        <v>141</v>
      </c>
      <c r="B90" s="11">
        <v>1</v>
      </c>
      <c r="C90" s="11">
        <v>36</v>
      </c>
      <c r="D90" s="12">
        <f>SUM(C90)/(B90)</f>
        <v>36</v>
      </c>
      <c r="E90" s="11">
        <v>36</v>
      </c>
      <c r="F90" s="11"/>
    </row>
    <row r="91" spans="1:6" ht="12.75">
      <c r="A91" s="8" t="s">
        <v>21</v>
      </c>
      <c r="B91" s="9">
        <f>SUM(B89:B90)</f>
        <v>3</v>
      </c>
      <c r="C91" s="9">
        <f>SUM(C89:C90)</f>
        <v>99</v>
      </c>
      <c r="D91" s="10">
        <f>SUM(C91)/(B91)</f>
        <v>33</v>
      </c>
      <c r="E91" s="9">
        <v>36</v>
      </c>
      <c r="F91" s="9"/>
    </row>
    <row r="92" spans="1:6" ht="12.75">
      <c r="A92" s="8" t="s">
        <v>97</v>
      </c>
      <c r="B92" s="9">
        <v>7</v>
      </c>
      <c r="C92" s="9">
        <v>205</v>
      </c>
      <c r="D92" s="10">
        <f>SUM(C92)/(B92)</f>
        <v>29.285714285714285</v>
      </c>
      <c r="E92" s="9">
        <v>34</v>
      </c>
      <c r="F92" s="9"/>
    </row>
    <row r="94" spans="1:10" ht="12.75">
      <c r="A94" s="8" t="s">
        <v>79</v>
      </c>
      <c r="B94" s="6"/>
      <c r="C94" s="6"/>
      <c r="D94" s="6"/>
      <c r="E94" s="6"/>
      <c r="F94" s="6"/>
      <c r="G94" s="6"/>
      <c r="H94" s="6"/>
      <c r="I94" s="6"/>
      <c r="J94" s="6"/>
    </row>
    <row r="95" ht="12.75">
      <c r="A95" t="s">
        <v>187</v>
      </c>
    </row>
    <row r="96" ht="12.75">
      <c r="A96" t="s">
        <v>188</v>
      </c>
    </row>
    <row r="97" ht="12.75">
      <c r="A97" t="s">
        <v>189</v>
      </c>
    </row>
    <row r="98" ht="12.75">
      <c r="A98" t="s">
        <v>190</v>
      </c>
    </row>
    <row r="99" ht="12.75">
      <c r="A99" t="s">
        <v>191</v>
      </c>
    </row>
    <row r="100" ht="12.75">
      <c r="A100" t="s">
        <v>192</v>
      </c>
    </row>
    <row r="101" ht="12.75">
      <c r="A101" t="s">
        <v>193</v>
      </c>
    </row>
    <row r="103" spans="1:8" ht="12.75">
      <c r="A103" s="8" t="s">
        <v>85</v>
      </c>
      <c r="B103" s="9" t="s">
        <v>67</v>
      </c>
      <c r="C103" s="9" t="s">
        <v>82</v>
      </c>
      <c r="D103" s="9" t="s">
        <v>68</v>
      </c>
      <c r="E103" s="9" t="s">
        <v>69</v>
      </c>
      <c r="F103" s="9" t="s">
        <v>62</v>
      </c>
      <c r="G103" s="9" t="s">
        <v>83</v>
      </c>
      <c r="H103" s="9" t="s">
        <v>84</v>
      </c>
    </row>
    <row r="104" spans="1:8" ht="12.75">
      <c r="A104" s="2" t="s">
        <v>122</v>
      </c>
      <c r="B104" s="11">
        <v>3</v>
      </c>
      <c r="C104" s="11">
        <v>8</v>
      </c>
      <c r="D104" s="11">
        <f aca="true" t="shared" si="4" ref="D104:D126">SUM(B104+C104)</f>
        <v>11</v>
      </c>
      <c r="E104" s="11">
        <v>1</v>
      </c>
      <c r="F104" s="11">
        <v>2</v>
      </c>
      <c r="G104" s="11">
        <v>0</v>
      </c>
      <c r="H104" s="11">
        <v>0</v>
      </c>
    </row>
    <row r="105" spans="1:8" ht="12.75">
      <c r="A105" s="2" t="s">
        <v>149</v>
      </c>
      <c r="B105" s="11">
        <v>2</v>
      </c>
      <c r="C105" s="11">
        <v>4</v>
      </c>
      <c r="D105" s="11">
        <f t="shared" si="4"/>
        <v>6</v>
      </c>
      <c r="E105" s="11">
        <v>2</v>
      </c>
      <c r="F105" s="11">
        <v>0</v>
      </c>
      <c r="G105" s="11">
        <v>2</v>
      </c>
      <c r="H105" s="11">
        <v>0</v>
      </c>
    </row>
    <row r="106" spans="1:8" ht="12.75">
      <c r="A106" s="2" t="s">
        <v>123</v>
      </c>
      <c r="B106" s="11">
        <v>0</v>
      </c>
      <c r="C106" s="11">
        <v>5</v>
      </c>
      <c r="D106" s="11">
        <f t="shared" si="4"/>
        <v>5</v>
      </c>
      <c r="E106" s="11">
        <v>2</v>
      </c>
      <c r="F106" s="11">
        <v>1</v>
      </c>
      <c r="G106" s="11">
        <v>1</v>
      </c>
      <c r="H106" s="11">
        <v>0</v>
      </c>
    </row>
    <row r="107" spans="1:8" ht="12.75">
      <c r="A107" s="2" t="s">
        <v>132</v>
      </c>
      <c r="B107" s="11">
        <v>0</v>
      </c>
      <c r="C107" s="11">
        <v>4</v>
      </c>
      <c r="D107" s="11">
        <f t="shared" si="4"/>
        <v>4</v>
      </c>
      <c r="E107" s="11">
        <v>2</v>
      </c>
      <c r="F107" s="11">
        <v>1</v>
      </c>
      <c r="G107" s="11">
        <v>0</v>
      </c>
      <c r="H107" s="11">
        <v>0</v>
      </c>
    </row>
    <row r="108" spans="1:8" ht="12.75">
      <c r="A108" s="2" t="s">
        <v>142</v>
      </c>
      <c r="B108" s="11">
        <v>0</v>
      </c>
      <c r="C108" s="11">
        <v>4</v>
      </c>
      <c r="D108" s="11">
        <f t="shared" si="4"/>
        <v>4</v>
      </c>
      <c r="E108" s="11">
        <v>1</v>
      </c>
      <c r="F108" s="11">
        <v>0</v>
      </c>
      <c r="G108" s="11">
        <v>0</v>
      </c>
      <c r="H108" s="11">
        <v>0</v>
      </c>
    </row>
    <row r="109" spans="1:8" ht="12.75">
      <c r="A109" s="2" t="s">
        <v>146</v>
      </c>
      <c r="B109" s="11">
        <v>0</v>
      </c>
      <c r="C109" s="11">
        <v>4</v>
      </c>
      <c r="D109" s="11">
        <f t="shared" si="4"/>
        <v>4</v>
      </c>
      <c r="E109" s="11">
        <v>0</v>
      </c>
      <c r="F109" s="11">
        <v>0</v>
      </c>
      <c r="G109" s="11">
        <v>1</v>
      </c>
      <c r="H109" s="11">
        <v>0</v>
      </c>
    </row>
    <row r="110" spans="1:8" ht="12.75">
      <c r="A110" s="2" t="s">
        <v>143</v>
      </c>
      <c r="B110" s="11">
        <v>2</v>
      </c>
      <c r="C110" s="11">
        <v>1</v>
      </c>
      <c r="D110" s="11">
        <f t="shared" si="4"/>
        <v>3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141</v>
      </c>
      <c r="B111" s="11">
        <v>1</v>
      </c>
      <c r="C111" s="11">
        <v>2</v>
      </c>
      <c r="D111" s="11">
        <f t="shared" si="4"/>
        <v>3</v>
      </c>
      <c r="E111" s="11">
        <v>0</v>
      </c>
      <c r="F111" s="11">
        <v>0</v>
      </c>
      <c r="G111" s="11">
        <v>1</v>
      </c>
      <c r="H111" s="11">
        <v>0</v>
      </c>
    </row>
    <row r="112" spans="1:8" ht="12.75">
      <c r="A112" s="2" t="s">
        <v>121</v>
      </c>
      <c r="B112" s="11">
        <v>2</v>
      </c>
      <c r="C112" s="11">
        <v>0</v>
      </c>
      <c r="D112" s="11">
        <f t="shared" si="4"/>
        <v>2</v>
      </c>
      <c r="E112" s="11">
        <v>0</v>
      </c>
      <c r="F112" s="11">
        <v>0</v>
      </c>
      <c r="G112" s="11">
        <v>0</v>
      </c>
      <c r="H112" s="11">
        <v>0</v>
      </c>
    </row>
    <row r="113" spans="1:8" ht="12.75">
      <c r="A113" s="2" t="s">
        <v>140</v>
      </c>
      <c r="B113" s="11">
        <v>0</v>
      </c>
      <c r="C113" s="11">
        <v>2</v>
      </c>
      <c r="D113" s="11">
        <f t="shared" si="4"/>
        <v>2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124</v>
      </c>
      <c r="B114" s="11">
        <v>0</v>
      </c>
      <c r="C114" s="11">
        <v>2</v>
      </c>
      <c r="D114" s="11">
        <f t="shared" si="4"/>
        <v>2</v>
      </c>
      <c r="E114" s="11">
        <v>0</v>
      </c>
      <c r="F114" s="11">
        <v>0</v>
      </c>
      <c r="G114" s="11">
        <v>0</v>
      </c>
      <c r="H114" s="11">
        <v>1</v>
      </c>
    </row>
    <row r="115" spans="1:8" ht="12.75">
      <c r="A115" s="2" t="s">
        <v>154</v>
      </c>
      <c r="B115" s="11">
        <v>0</v>
      </c>
      <c r="C115" s="11">
        <v>2</v>
      </c>
      <c r="D115" s="11">
        <f t="shared" si="4"/>
        <v>2</v>
      </c>
      <c r="E115" s="11">
        <v>0</v>
      </c>
      <c r="F115" s="11">
        <v>1</v>
      </c>
      <c r="G115" s="11">
        <v>0</v>
      </c>
      <c r="H115" s="11">
        <v>0</v>
      </c>
    </row>
    <row r="116" spans="1:8" ht="12.75">
      <c r="A116" s="2" t="s">
        <v>144</v>
      </c>
      <c r="B116" s="11">
        <v>0</v>
      </c>
      <c r="C116" s="11">
        <v>2</v>
      </c>
      <c r="D116" s="11">
        <f t="shared" si="4"/>
        <v>2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2" t="s">
        <v>177</v>
      </c>
      <c r="B117" s="11">
        <v>0</v>
      </c>
      <c r="C117" s="11">
        <v>2</v>
      </c>
      <c r="D117" s="11">
        <f t="shared" si="4"/>
        <v>2</v>
      </c>
      <c r="E117" s="11">
        <v>0</v>
      </c>
      <c r="F117" s="11">
        <v>0</v>
      </c>
      <c r="G117" s="11">
        <v>0</v>
      </c>
      <c r="H117" s="11">
        <v>0</v>
      </c>
    </row>
    <row r="118" spans="1:8" ht="12.75">
      <c r="A118" s="2" t="s">
        <v>163</v>
      </c>
      <c r="B118" s="11">
        <v>1</v>
      </c>
      <c r="C118" s="11">
        <v>0</v>
      </c>
      <c r="D118" s="11">
        <f t="shared" si="4"/>
        <v>1</v>
      </c>
      <c r="E118" s="11">
        <v>1</v>
      </c>
      <c r="F118" s="11">
        <v>0</v>
      </c>
      <c r="G118" s="11">
        <v>0</v>
      </c>
      <c r="H118" s="11">
        <v>0</v>
      </c>
    </row>
    <row r="119" spans="1:8" ht="12.75">
      <c r="A119" s="2" t="s">
        <v>202</v>
      </c>
      <c r="B119" s="11">
        <v>1</v>
      </c>
      <c r="C119" s="11">
        <v>0</v>
      </c>
      <c r="D119" s="11">
        <f t="shared" si="4"/>
        <v>1</v>
      </c>
      <c r="E119" s="11">
        <v>0</v>
      </c>
      <c r="F119" s="11">
        <v>0</v>
      </c>
      <c r="G119" s="11">
        <v>0</v>
      </c>
      <c r="H119" s="11">
        <v>0</v>
      </c>
    </row>
    <row r="120" spans="1:8" ht="12.75">
      <c r="A120" s="2" t="s">
        <v>204</v>
      </c>
      <c r="B120" s="11">
        <v>1</v>
      </c>
      <c r="C120" s="11">
        <v>0</v>
      </c>
      <c r="D120" s="11">
        <f t="shared" si="4"/>
        <v>1</v>
      </c>
      <c r="E120" s="11">
        <v>0</v>
      </c>
      <c r="F120" s="11">
        <v>0</v>
      </c>
      <c r="G120" s="11">
        <v>0</v>
      </c>
      <c r="H120" s="11">
        <v>0</v>
      </c>
    </row>
    <row r="121" spans="1:8" ht="12.75">
      <c r="A121" s="2" t="s">
        <v>145</v>
      </c>
      <c r="B121" s="11">
        <v>0</v>
      </c>
      <c r="C121" s="11">
        <v>1</v>
      </c>
      <c r="D121" s="11">
        <f t="shared" si="4"/>
        <v>1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 t="s">
        <v>126</v>
      </c>
      <c r="B122" s="11">
        <v>0</v>
      </c>
      <c r="C122" s="11">
        <v>1</v>
      </c>
      <c r="D122" s="11">
        <f t="shared" si="4"/>
        <v>1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2" t="s">
        <v>147</v>
      </c>
      <c r="B123" s="11">
        <v>0</v>
      </c>
      <c r="C123" s="11">
        <v>1</v>
      </c>
      <c r="D123" s="11">
        <f t="shared" si="4"/>
        <v>1</v>
      </c>
      <c r="E123" s="11">
        <v>0</v>
      </c>
      <c r="F123" s="11">
        <v>0</v>
      </c>
      <c r="G123" s="11">
        <v>0</v>
      </c>
      <c r="H123" s="11">
        <v>0</v>
      </c>
    </row>
    <row r="124" spans="1:8" ht="12.75">
      <c r="A124" s="2" t="s">
        <v>148</v>
      </c>
      <c r="B124" s="11">
        <v>0</v>
      </c>
      <c r="C124" s="11">
        <v>1</v>
      </c>
      <c r="D124" s="11">
        <f t="shared" si="4"/>
        <v>1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2" t="s">
        <v>203</v>
      </c>
      <c r="B125" s="11">
        <v>0</v>
      </c>
      <c r="C125" s="11">
        <v>1</v>
      </c>
      <c r="D125" s="11">
        <f t="shared" si="4"/>
        <v>1</v>
      </c>
      <c r="E125" s="11">
        <v>0</v>
      </c>
      <c r="F125" s="11">
        <v>0</v>
      </c>
      <c r="G125" s="11">
        <v>0</v>
      </c>
      <c r="H125" s="11">
        <v>0</v>
      </c>
    </row>
    <row r="126" spans="1:8" ht="12.75">
      <c r="A126" s="2" t="s">
        <v>205</v>
      </c>
      <c r="B126" s="11">
        <v>0</v>
      </c>
      <c r="C126" s="11">
        <v>1</v>
      </c>
      <c r="D126" s="11">
        <f t="shared" si="4"/>
        <v>1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8" t="s">
        <v>21</v>
      </c>
      <c r="B127" s="9">
        <f aca="true" t="shared" si="5" ref="B127:H127">SUM(B104:B126)</f>
        <v>13</v>
      </c>
      <c r="C127" s="9">
        <f t="shared" si="5"/>
        <v>48</v>
      </c>
      <c r="D127" s="9">
        <f t="shared" si="5"/>
        <v>61</v>
      </c>
      <c r="E127" s="9">
        <f t="shared" si="5"/>
        <v>9</v>
      </c>
      <c r="F127" s="9">
        <f t="shared" si="5"/>
        <v>5</v>
      </c>
      <c r="G127" s="9">
        <f t="shared" si="5"/>
        <v>5</v>
      </c>
      <c r="H127" s="9">
        <f t="shared" si="5"/>
        <v>1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10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</cols>
  <sheetData>
    <row r="1" spans="1:10" ht="18.75">
      <c r="A1" s="15" t="s">
        <v>99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14</v>
      </c>
      <c r="C4" s="3">
        <v>14</v>
      </c>
      <c r="D4" s="3">
        <v>0</v>
      </c>
      <c r="E4" s="3">
        <v>7</v>
      </c>
      <c r="F4" s="3"/>
      <c r="G4" s="3"/>
      <c r="H4" s="3">
        <f>SUM(B4:G4)</f>
        <v>35</v>
      </c>
      <c r="I4" s="5"/>
      <c r="J4" s="3"/>
    </row>
    <row r="5" spans="1:10" ht="12.75">
      <c r="A5" t="s">
        <v>100</v>
      </c>
      <c r="B5" s="3">
        <v>3</v>
      </c>
      <c r="C5" s="3">
        <v>0</v>
      </c>
      <c r="D5" s="3">
        <v>0</v>
      </c>
      <c r="E5" s="3">
        <v>7</v>
      </c>
      <c r="F5" s="3"/>
      <c r="G5" s="3"/>
      <c r="H5" s="3">
        <f>SUM(B5:G5)</f>
        <v>10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101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21</v>
      </c>
      <c r="C8" s="3">
        <v>11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50</v>
      </c>
      <c r="C9" s="3">
        <f>SUM(C10)+(C15)</f>
        <v>54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25</v>
      </c>
      <c r="C10" s="3">
        <v>35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159</v>
      </c>
      <c r="C11" s="3">
        <v>70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302</v>
      </c>
      <c r="C12" s="3">
        <v>187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461</v>
      </c>
      <c r="C13" s="3">
        <f>SUM(C11)+(C12)</f>
        <v>257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20</v>
      </c>
      <c r="C14" s="3">
        <v>9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25</v>
      </c>
      <c r="C15" s="3">
        <v>19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0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1</v>
      </c>
      <c r="C17" s="3">
        <v>4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41</v>
      </c>
      <c r="C18" s="3">
        <v>146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41</v>
      </c>
      <c r="C19" s="5">
        <f>SUM(C18/C17)</f>
        <v>36.5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2</v>
      </c>
      <c r="C20" s="3">
        <v>0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1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2</v>
      </c>
      <c r="C22" s="3">
        <v>6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10</v>
      </c>
      <c r="C23" s="3">
        <v>60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206</v>
      </c>
      <c r="C24" s="4" t="s">
        <v>207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35</v>
      </c>
      <c r="C25" s="3">
        <v>10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s="2" customFormat="1" ht="12.75">
      <c r="A28" s="2" t="s">
        <v>121</v>
      </c>
      <c r="B28" s="11">
        <v>11</v>
      </c>
      <c r="C28" s="11">
        <v>107</v>
      </c>
      <c r="D28" s="12">
        <f aca="true" t="shared" si="0" ref="D28:D35">SUM(C28)/(B28)</f>
        <v>9.727272727272727</v>
      </c>
      <c r="E28" s="11">
        <v>58</v>
      </c>
      <c r="F28" s="11">
        <v>1</v>
      </c>
      <c r="G28" s="11"/>
      <c r="H28" s="11"/>
      <c r="I28" s="11"/>
      <c r="J28" s="11"/>
    </row>
    <row r="29" spans="1:10" s="2" customFormat="1" ht="12.75">
      <c r="A29" s="2" t="s">
        <v>120</v>
      </c>
      <c r="B29" s="11">
        <v>7</v>
      </c>
      <c r="C29" s="11">
        <v>31</v>
      </c>
      <c r="D29" s="12">
        <f>SUM(C29)/(B29)</f>
        <v>4.428571428571429</v>
      </c>
      <c r="E29" s="11">
        <v>10</v>
      </c>
      <c r="F29" s="11">
        <v>0</v>
      </c>
      <c r="G29" s="11"/>
      <c r="H29" s="11"/>
      <c r="I29" s="11"/>
      <c r="J29" s="11"/>
    </row>
    <row r="30" spans="1:10" s="2" customFormat="1" ht="12.75">
      <c r="A30" s="2" t="s">
        <v>147</v>
      </c>
      <c r="B30" s="11">
        <v>3</v>
      </c>
      <c r="C30" s="11">
        <v>19</v>
      </c>
      <c r="D30" s="12">
        <f t="shared" si="0"/>
        <v>6.333333333333333</v>
      </c>
      <c r="E30" s="11">
        <v>9</v>
      </c>
      <c r="F30" s="11">
        <v>0</v>
      </c>
      <c r="G30" s="11"/>
      <c r="H30" s="11"/>
      <c r="I30" s="11"/>
      <c r="J30" s="11"/>
    </row>
    <row r="31" spans="1:10" s="2" customFormat="1" ht="12.75">
      <c r="A31" s="2" t="s">
        <v>154</v>
      </c>
      <c r="B31" s="11">
        <v>2</v>
      </c>
      <c r="C31" s="11">
        <v>3</v>
      </c>
      <c r="D31" s="12">
        <f t="shared" si="0"/>
        <v>1.5</v>
      </c>
      <c r="E31" s="11">
        <v>5</v>
      </c>
      <c r="F31" s="11">
        <v>0</v>
      </c>
      <c r="G31" s="11"/>
      <c r="H31" s="11"/>
      <c r="I31" s="11"/>
      <c r="J31" s="11"/>
    </row>
    <row r="32" spans="1:10" s="2" customFormat="1" ht="12.75">
      <c r="A32" s="2" t="s">
        <v>145</v>
      </c>
      <c r="B32" s="11">
        <v>1</v>
      </c>
      <c r="C32" s="11">
        <v>1</v>
      </c>
      <c r="D32" s="12">
        <f t="shared" si="0"/>
        <v>1</v>
      </c>
      <c r="E32" s="11">
        <v>1</v>
      </c>
      <c r="F32" s="11">
        <v>0</v>
      </c>
      <c r="G32" s="11"/>
      <c r="H32" s="11"/>
      <c r="I32" s="11"/>
      <c r="J32" s="11"/>
    </row>
    <row r="33" spans="1:10" s="2" customFormat="1" ht="12.75">
      <c r="A33" s="2" t="s">
        <v>124</v>
      </c>
      <c r="B33" s="11">
        <v>1</v>
      </c>
      <c r="C33" s="11">
        <v>-2</v>
      </c>
      <c r="D33" s="12">
        <f t="shared" si="0"/>
        <v>-2</v>
      </c>
      <c r="E33" s="11">
        <v>-2</v>
      </c>
      <c r="F33" s="11">
        <v>0</v>
      </c>
      <c r="G33" s="11"/>
      <c r="H33" s="11"/>
      <c r="I33" s="11"/>
      <c r="J33" s="11"/>
    </row>
    <row r="34" spans="1:10" ht="12.75">
      <c r="A34" s="8" t="s">
        <v>21</v>
      </c>
      <c r="B34" s="9">
        <f>SUM(B28:B33)</f>
        <v>25</v>
      </c>
      <c r="C34" s="9">
        <f>SUM(C28:C33)</f>
        <v>159</v>
      </c>
      <c r="D34" s="10">
        <f t="shared" si="0"/>
        <v>6.36</v>
      </c>
      <c r="E34" s="9">
        <v>58</v>
      </c>
      <c r="F34" s="9">
        <f>SUM(F28:F33)</f>
        <v>1</v>
      </c>
      <c r="G34" s="9"/>
      <c r="H34" s="9"/>
      <c r="I34" s="9"/>
      <c r="J34" s="9"/>
    </row>
    <row r="35" spans="1:10" ht="12.75">
      <c r="A35" s="8" t="s">
        <v>100</v>
      </c>
      <c r="B35" s="9">
        <v>35</v>
      </c>
      <c r="C35" s="9">
        <v>70</v>
      </c>
      <c r="D35" s="10">
        <f t="shared" si="0"/>
        <v>2</v>
      </c>
      <c r="E35" s="9">
        <v>13</v>
      </c>
      <c r="F35" s="9">
        <v>0</v>
      </c>
      <c r="G35" s="9"/>
      <c r="H35" s="9"/>
      <c r="I35" s="9"/>
      <c r="J35" s="9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8" t="s">
        <v>37</v>
      </c>
      <c r="B37" s="9" t="s">
        <v>38</v>
      </c>
      <c r="C37" s="9" t="s">
        <v>32</v>
      </c>
      <c r="D37" s="9" t="s">
        <v>39</v>
      </c>
      <c r="E37" s="9" t="s">
        <v>41</v>
      </c>
      <c r="F37" s="9" t="s">
        <v>33</v>
      </c>
      <c r="G37" s="9" t="s">
        <v>40</v>
      </c>
      <c r="H37" s="9" t="s">
        <v>34</v>
      </c>
      <c r="I37" s="9" t="s">
        <v>56</v>
      </c>
      <c r="J37" s="9"/>
    </row>
    <row r="38" spans="1:10" s="2" customFormat="1" ht="12.75">
      <c r="A38" s="2" t="s">
        <v>120</v>
      </c>
      <c r="B38" s="11">
        <v>20</v>
      </c>
      <c r="C38" s="11">
        <v>25</v>
      </c>
      <c r="D38" s="11">
        <v>1</v>
      </c>
      <c r="E38" s="13">
        <f>SUM(B38)/(C38)</f>
        <v>0.8</v>
      </c>
      <c r="F38" s="11">
        <v>302</v>
      </c>
      <c r="G38" s="18">
        <f>SUM(F38)/(C38)</f>
        <v>12.08</v>
      </c>
      <c r="H38" s="11">
        <v>4</v>
      </c>
      <c r="I38" s="11">
        <v>56</v>
      </c>
      <c r="J38" s="11"/>
    </row>
    <row r="39" spans="1:10" ht="12.75">
      <c r="A39" s="8" t="s">
        <v>21</v>
      </c>
      <c r="B39" s="9">
        <f>SUM(B38:B38)</f>
        <v>20</v>
      </c>
      <c r="C39" s="9">
        <f>SUM(C38:C38)</f>
        <v>25</v>
      </c>
      <c r="D39" s="9">
        <f>SUM(D38:D38)</f>
        <v>1</v>
      </c>
      <c r="E39" s="14">
        <f>SUM(B39)/(C39)</f>
        <v>0.8</v>
      </c>
      <c r="F39" s="9">
        <f>SUM(F38:F38)</f>
        <v>302</v>
      </c>
      <c r="G39" s="23">
        <f>SUM(F39)/(C39)</f>
        <v>12.08</v>
      </c>
      <c r="H39" s="9">
        <f>SUM(H38:H38)</f>
        <v>4</v>
      </c>
      <c r="I39" s="9">
        <v>56</v>
      </c>
      <c r="J39" s="9"/>
    </row>
    <row r="40" spans="1:10" ht="12.75">
      <c r="A40" s="8" t="s">
        <v>100</v>
      </c>
      <c r="B40" s="9">
        <v>9</v>
      </c>
      <c r="C40" s="9">
        <v>19</v>
      </c>
      <c r="D40" s="9">
        <v>0</v>
      </c>
      <c r="E40" s="14">
        <f>SUM(B40)/(C40)</f>
        <v>0.47368421052631576</v>
      </c>
      <c r="F40" s="9">
        <v>187</v>
      </c>
      <c r="G40" s="23">
        <f>SUM(F40)/(C40)</f>
        <v>9.842105263157896</v>
      </c>
      <c r="H40" s="9">
        <v>1</v>
      </c>
      <c r="I40" s="9" t="s">
        <v>209</v>
      </c>
      <c r="J40" s="9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8" t="s">
        <v>42</v>
      </c>
      <c r="B42" s="9" t="s">
        <v>43</v>
      </c>
      <c r="C42" s="9" t="s">
        <v>33</v>
      </c>
      <c r="D42" s="9" t="s">
        <v>23</v>
      </c>
      <c r="E42" s="9" t="s">
        <v>56</v>
      </c>
      <c r="F42" s="9" t="s">
        <v>34</v>
      </c>
      <c r="G42" s="9"/>
      <c r="H42" s="9"/>
      <c r="I42" s="9"/>
      <c r="J42" s="9"/>
    </row>
    <row r="43" spans="1:10" s="2" customFormat="1" ht="12.75">
      <c r="A43" s="2" t="s">
        <v>124</v>
      </c>
      <c r="B43" s="11">
        <v>6</v>
      </c>
      <c r="C43" s="11">
        <v>52</v>
      </c>
      <c r="D43" s="12">
        <f>SUM(C43)/(B43)</f>
        <v>8.666666666666666</v>
      </c>
      <c r="E43" s="11">
        <v>16</v>
      </c>
      <c r="F43" s="11">
        <v>2</v>
      </c>
      <c r="G43" s="11"/>
      <c r="H43" s="11"/>
      <c r="I43" s="11"/>
      <c r="J43" s="11"/>
    </row>
    <row r="44" spans="1:10" s="2" customFormat="1" ht="12.75">
      <c r="A44" s="2" t="s">
        <v>143</v>
      </c>
      <c r="B44" s="11">
        <v>4</v>
      </c>
      <c r="C44" s="11">
        <v>82</v>
      </c>
      <c r="D44" s="12">
        <f aca="true" t="shared" si="1" ref="D44:D51">SUM(C44)/(B44)</f>
        <v>20.5</v>
      </c>
      <c r="E44" s="11" t="s">
        <v>208</v>
      </c>
      <c r="F44" s="11">
        <v>2</v>
      </c>
      <c r="G44" s="11"/>
      <c r="H44" s="11"/>
      <c r="I44" s="11"/>
      <c r="J44" s="11"/>
    </row>
    <row r="45" spans="1:10" s="2" customFormat="1" ht="12.75">
      <c r="A45" s="2" t="s">
        <v>121</v>
      </c>
      <c r="B45" s="11">
        <v>3</v>
      </c>
      <c r="C45" s="11">
        <v>26</v>
      </c>
      <c r="D45" s="12">
        <f t="shared" si="1"/>
        <v>8.666666666666666</v>
      </c>
      <c r="E45" s="11">
        <v>14</v>
      </c>
      <c r="F45" s="11">
        <v>0</v>
      </c>
      <c r="G45" s="11"/>
      <c r="H45" s="11"/>
      <c r="I45" s="11"/>
      <c r="J45" s="11"/>
    </row>
    <row r="46" spans="1:10" s="2" customFormat="1" ht="12.75">
      <c r="A46" s="2" t="s">
        <v>140</v>
      </c>
      <c r="B46" s="11">
        <v>3</v>
      </c>
      <c r="C46" s="11">
        <v>22</v>
      </c>
      <c r="D46" s="12">
        <f t="shared" si="1"/>
        <v>7.333333333333333</v>
      </c>
      <c r="E46" s="11">
        <v>9</v>
      </c>
      <c r="F46" s="11">
        <v>0</v>
      </c>
      <c r="G46" s="11"/>
      <c r="H46" s="11"/>
      <c r="I46" s="11"/>
      <c r="J46" s="11"/>
    </row>
    <row r="47" spans="1:10" s="2" customFormat="1" ht="12.75">
      <c r="A47" s="2" t="s">
        <v>126</v>
      </c>
      <c r="B47" s="11">
        <v>2</v>
      </c>
      <c r="C47" s="11">
        <v>46</v>
      </c>
      <c r="D47" s="12">
        <f t="shared" si="1"/>
        <v>23</v>
      </c>
      <c r="E47" s="11">
        <v>40</v>
      </c>
      <c r="F47" s="11">
        <v>0</v>
      </c>
      <c r="G47" s="11"/>
      <c r="H47" s="11"/>
      <c r="I47" s="11"/>
      <c r="J47" s="11"/>
    </row>
    <row r="48" spans="1:10" s="2" customFormat="1" ht="12.75">
      <c r="A48" s="2" t="s">
        <v>132</v>
      </c>
      <c r="B48" s="11">
        <v>1</v>
      </c>
      <c r="C48" s="11">
        <v>56</v>
      </c>
      <c r="D48" s="12">
        <f t="shared" si="1"/>
        <v>56</v>
      </c>
      <c r="E48" s="11">
        <v>56</v>
      </c>
      <c r="F48" s="11">
        <v>0</v>
      </c>
      <c r="G48" s="11"/>
      <c r="H48" s="11"/>
      <c r="I48" s="11"/>
      <c r="J48" s="11"/>
    </row>
    <row r="49" spans="1:10" s="2" customFormat="1" ht="12.75">
      <c r="A49" s="2" t="s">
        <v>146</v>
      </c>
      <c r="B49" s="11">
        <v>1</v>
      </c>
      <c r="C49" s="11">
        <v>18</v>
      </c>
      <c r="D49" s="12">
        <f t="shared" si="1"/>
        <v>18</v>
      </c>
      <c r="E49" s="11">
        <v>18</v>
      </c>
      <c r="F49" s="11">
        <v>0</v>
      </c>
      <c r="G49" s="11"/>
      <c r="H49" s="11"/>
      <c r="I49" s="11"/>
      <c r="J49" s="11"/>
    </row>
    <row r="50" spans="1:10" ht="12.75">
      <c r="A50" s="8" t="s">
        <v>21</v>
      </c>
      <c r="B50" s="9">
        <f>SUM(B43:B49)</f>
        <v>20</v>
      </c>
      <c r="C50" s="9">
        <f>SUM(C43:C49)</f>
        <v>302</v>
      </c>
      <c r="D50" s="10">
        <f t="shared" si="1"/>
        <v>15.1</v>
      </c>
      <c r="E50" s="9">
        <v>56</v>
      </c>
      <c r="F50" s="9">
        <f>SUM(F43:F49)</f>
        <v>4</v>
      </c>
      <c r="G50" s="9"/>
      <c r="H50" s="9"/>
      <c r="I50" s="9"/>
      <c r="J50" s="9"/>
    </row>
    <row r="51" spans="1:10" ht="12.75">
      <c r="A51" s="8" t="s">
        <v>100</v>
      </c>
      <c r="B51" s="9">
        <v>9</v>
      </c>
      <c r="C51" s="9">
        <v>187</v>
      </c>
      <c r="D51" s="10">
        <f t="shared" si="1"/>
        <v>20.77777777777778</v>
      </c>
      <c r="E51" s="9" t="s">
        <v>209</v>
      </c>
      <c r="F51" s="9">
        <v>1</v>
      </c>
      <c r="G51" s="9"/>
      <c r="H51" s="9"/>
      <c r="I51" s="9"/>
      <c r="J51" s="9"/>
    </row>
    <row r="52" spans="1:10" ht="12.75">
      <c r="A52" s="8"/>
      <c r="B52" s="9"/>
      <c r="C52" s="9"/>
      <c r="D52" s="10"/>
      <c r="E52" s="9"/>
      <c r="F52" s="9"/>
      <c r="G52" s="9"/>
      <c r="H52" s="9"/>
      <c r="I52" s="9"/>
      <c r="J52" s="9"/>
    </row>
    <row r="53" spans="1:10" ht="12.75">
      <c r="A53" s="8"/>
      <c r="B53" s="9" t="s">
        <v>34</v>
      </c>
      <c r="C53" s="9" t="s">
        <v>34</v>
      </c>
      <c r="D53" s="9" t="s">
        <v>34</v>
      </c>
      <c r="E53" s="9"/>
      <c r="F53" s="9"/>
      <c r="G53" s="9"/>
      <c r="H53" s="9"/>
      <c r="I53" s="9"/>
      <c r="J53" s="9"/>
    </row>
    <row r="54" spans="1:10" ht="12.75">
      <c r="A54" s="8" t="s">
        <v>44</v>
      </c>
      <c r="B54" s="9" t="s">
        <v>54</v>
      </c>
      <c r="C54" s="9" t="s">
        <v>43</v>
      </c>
      <c r="D54" s="9" t="s">
        <v>55</v>
      </c>
      <c r="E54" s="9" t="s">
        <v>45</v>
      </c>
      <c r="F54" s="9" t="s">
        <v>46</v>
      </c>
      <c r="G54" s="9" t="s">
        <v>47</v>
      </c>
      <c r="H54" s="9" t="s">
        <v>49</v>
      </c>
      <c r="I54" s="9" t="s">
        <v>48</v>
      </c>
      <c r="J54" s="9"/>
    </row>
    <row r="55" spans="1:10" s="2" customFormat="1" ht="12.75">
      <c r="A55" s="2" t="s">
        <v>124</v>
      </c>
      <c r="B55" s="11">
        <v>0</v>
      </c>
      <c r="C55" s="11">
        <v>2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aca="true" t="shared" si="2" ref="I55:I60">SUM(B55*6)+(C55*6)+(D55*6)+(E55)+(F55*2)+(G55*3)+(H55*2)</f>
        <v>12</v>
      </c>
      <c r="J55" s="11"/>
    </row>
    <row r="56" spans="1:10" s="2" customFormat="1" ht="12.75">
      <c r="A56" s="2" t="s">
        <v>143</v>
      </c>
      <c r="B56" s="11">
        <v>0</v>
      </c>
      <c r="C56" s="11">
        <v>2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f>SUM(B56*6)+(C56*6)+(D56*6)+(E56)+(F56*2)+(G56*3)+(H56*2)</f>
        <v>12</v>
      </c>
      <c r="J56" s="11"/>
    </row>
    <row r="57" spans="1:10" s="2" customFormat="1" ht="12.75">
      <c r="A57" s="2" t="s">
        <v>121</v>
      </c>
      <c r="B57" s="11">
        <v>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6</v>
      </c>
      <c r="J57" s="11"/>
    </row>
    <row r="58" spans="1:10" s="2" customFormat="1" ht="12.75">
      <c r="A58" s="2" t="s">
        <v>129</v>
      </c>
      <c r="B58" s="11">
        <v>0</v>
      </c>
      <c r="C58" s="11">
        <v>0</v>
      </c>
      <c r="D58" s="11">
        <v>0</v>
      </c>
      <c r="E58" s="11">
        <v>5</v>
      </c>
      <c r="F58" s="11">
        <v>0</v>
      </c>
      <c r="G58" s="11">
        <v>0</v>
      </c>
      <c r="H58" s="11">
        <v>0</v>
      </c>
      <c r="I58" s="11">
        <f t="shared" si="2"/>
        <v>5</v>
      </c>
      <c r="J58" s="11"/>
    </row>
    <row r="59" spans="1:10" ht="12.75">
      <c r="A59" s="8" t="s">
        <v>21</v>
      </c>
      <c r="B59" s="9">
        <f aca="true" t="shared" si="3" ref="B59:H59">SUM(B55:B58)</f>
        <v>1</v>
      </c>
      <c r="C59" s="9">
        <f t="shared" si="3"/>
        <v>4</v>
      </c>
      <c r="D59" s="9">
        <f t="shared" si="3"/>
        <v>0</v>
      </c>
      <c r="E59" s="9">
        <f t="shared" si="3"/>
        <v>5</v>
      </c>
      <c r="F59" s="9">
        <f t="shared" si="3"/>
        <v>0</v>
      </c>
      <c r="G59" s="9">
        <f t="shared" si="3"/>
        <v>0</v>
      </c>
      <c r="H59" s="9">
        <f t="shared" si="3"/>
        <v>0</v>
      </c>
      <c r="I59" s="9">
        <f t="shared" si="2"/>
        <v>35</v>
      </c>
      <c r="J59" s="9"/>
    </row>
    <row r="60" spans="1:10" ht="12.75">
      <c r="A60" s="8" t="s">
        <v>100</v>
      </c>
      <c r="B60" s="9">
        <v>0</v>
      </c>
      <c r="C60" s="9">
        <v>1</v>
      </c>
      <c r="D60" s="9">
        <v>0</v>
      </c>
      <c r="E60" s="9">
        <v>1</v>
      </c>
      <c r="F60" s="9">
        <v>0</v>
      </c>
      <c r="G60" s="9">
        <v>1</v>
      </c>
      <c r="H60" s="9">
        <v>0</v>
      </c>
      <c r="I60" s="9">
        <f t="shared" si="2"/>
        <v>10</v>
      </c>
      <c r="J60" s="9"/>
    </row>
    <row r="61" spans="1:10" ht="12.75">
      <c r="A61" s="8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8" t="s">
        <v>50</v>
      </c>
      <c r="B62" s="9" t="s">
        <v>52</v>
      </c>
      <c r="C62" s="9" t="s">
        <v>53</v>
      </c>
      <c r="D62" s="9" t="s">
        <v>41</v>
      </c>
      <c r="E62" s="9" t="s">
        <v>51</v>
      </c>
      <c r="F62" s="9" t="s">
        <v>51</v>
      </c>
      <c r="G62" s="9" t="s">
        <v>41</v>
      </c>
      <c r="H62" s="9" t="s">
        <v>56</v>
      </c>
      <c r="I62" s="9" t="s">
        <v>48</v>
      </c>
      <c r="J62" s="25" t="s">
        <v>81</v>
      </c>
    </row>
    <row r="63" spans="1:10" s="2" customFormat="1" ht="12.75">
      <c r="A63" s="2" t="s">
        <v>129</v>
      </c>
      <c r="B63" s="11">
        <v>5</v>
      </c>
      <c r="C63" s="11">
        <v>5</v>
      </c>
      <c r="D63" s="13">
        <f>SUM(B63/C63)</f>
        <v>1</v>
      </c>
      <c r="E63" s="19">
        <v>0</v>
      </c>
      <c r="F63" s="19">
        <v>0</v>
      </c>
      <c r="G63" s="13">
        <v>0</v>
      </c>
      <c r="H63" s="11">
        <v>0</v>
      </c>
      <c r="I63" s="11">
        <f>SUM(B63)+(E63*3)</f>
        <v>5</v>
      </c>
      <c r="J63" s="26"/>
    </row>
    <row r="64" spans="1:10" ht="12.75">
      <c r="A64" s="8" t="s">
        <v>21</v>
      </c>
      <c r="B64" s="9">
        <f>SUM(B63:B63)</f>
        <v>5</v>
      </c>
      <c r="C64" s="9">
        <f>SUM(C63:C63)</f>
        <v>5</v>
      </c>
      <c r="D64" s="14">
        <f>SUM(B64/C64)</f>
        <v>1</v>
      </c>
      <c r="E64" s="24">
        <f>SUM(E63:E63)</f>
        <v>0</v>
      </c>
      <c r="F64" s="24">
        <f>SUM(F63:F63)</f>
        <v>0</v>
      </c>
      <c r="G64" s="14">
        <v>0</v>
      </c>
      <c r="H64" s="9">
        <v>0</v>
      </c>
      <c r="I64" s="9">
        <f>SUM(B64)+(E64*3)</f>
        <v>5</v>
      </c>
      <c r="J64" s="25"/>
    </row>
    <row r="65" spans="1:10" ht="12.75">
      <c r="A65" s="8" t="s">
        <v>100</v>
      </c>
      <c r="B65" s="9">
        <v>1</v>
      </c>
      <c r="C65" s="9">
        <v>1</v>
      </c>
      <c r="D65" s="14">
        <f>SUM(B65/C65)</f>
        <v>1</v>
      </c>
      <c r="E65" s="24">
        <v>1</v>
      </c>
      <c r="F65" s="24">
        <v>1</v>
      </c>
      <c r="G65" s="14">
        <f>SUM(E65/F65)</f>
        <v>1</v>
      </c>
      <c r="H65" s="9">
        <v>31</v>
      </c>
      <c r="I65" s="9">
        <f>SUM(B65)+(E65*3)</f>
        <v>4</v>
      </c>
      <c r="J65" s="25" t="s">
        <v>210</v>
      </c>
    </row>
    <row r="66" spans="1:10" ht="12.75">
      <c r="A66" s="8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8" t="s">
        <v>74</v>
      </c>
      <c r="B67" s="9" t="s">
        <v>76</v>
      </c>
      <c r="C67" s="9" t="s">
        <v>33</v>
      </c>
      <c r="D67" s="9" t="s">
        <v>23</v>
      </c>
      <c r="E67" s="9" t="s">
        <v>56</v>
      </c>
      <c r="F67" s="9" t="s">
        <v>34</v>
      </c>
      <c r="G67" s="9"/>
      <c r="H67" s="9"/>
      <c r="I67" s="9"/>
      <c r="J67" s="9"/>
    </row>
    <row r="68" spans="1:10" s="2" customFormat="1" ht="12.75">
      <c r="A68" s="2" t="s">
        <v>124</v>
      </c>
      <c r="B68" s="11">
        <v>1</v>
      </c>
      <c r="C68" s="11">
        <v>27</v>
      </c>
      <c r="D68" s="12">
        <f>SUM(C68)/(B68)</f>
        <v>27</v>
      </c>
      <c r="E68" s="11">
        <v>27</v>
      </c>
      <c r="F68" s="11">
        <v>0</v>
      </c>
      <c r="G68" s="11"/>
      <c r="H68" s="11"/>
      <c r="I68" s="11"/>
      <c r="J68" s="11"/>
    </row>
    <row r="69" spans="1:10" s="2" customFormat="1" ht="12.75">
      <c r="A69" s="2" t="s">
        <v>143</v>
      </c>
      <c r="B69" s="11">
        <v>1</v>
      </c>
      <c r="C69" s="11">
        <v>19</v>
      </c>
      <c r="D69" s="12">
        <f>SUM(C69)/(B69)</f>
        <v>19</v>
      </c>
      <c r="E69" s="11">
        <v>19</v>
      </c>
      <c r="F69" s="11">
        <v>0</v>
      </c>
      <c r="G69" s="11"/>
      <c r="H69" s="11"/>
      <c r="I69" s="11"/>
      <c r="J69" s="11"/>
    </row>
    <row r="70" spans="1:10" ht="12.75">
      <c r="A70" s="8" t="s">
        <v>21</v>
      </c>
      <c r="B70" s="9">
        <f>SUM(B68:B69)</f>
        <v>2</v>
      </c>
      <c r="C70" s="9">
        <f>SUM(C68:C69)</f>
        <v>46</v>
      </c>
      <c r="D70" s="10">
        <f>SUM(C70)/(B70)</f>
        <v>23</v>
      </c>
      <c r="E70" s="9">
        <v>27</v>
      </c>
      <c r="F70" s="9">
        <f>SUM(F68:F69)</f>
        <v>0</v>
      </c>
      <c r="G70" s="9"/>
      <c r="H70" s="9"/>
      <c r="I70" s="9"/>
      <c r="J70" s="9"/>
    </row>
    <row r="71" spans="1:10" ht="12.75">
      <c r="A71" s="8" t="s">
        <v>100</v>
      </c>
      <c r="B71" s="9">
        <v>6</v>
      </c>
      <c r="C71" s="9">
        <v>107</v>
      </c>
      <c r="D71" s="10">
        <f>SUM(C71)/(B71)</f>
        <v>17.833333333333332</v>
      </c>
      <c r="E71" s="9">
        <v>33</v>
      </c>
      <c r="F71" s="9">
        <v>0</v>
      </c>
      <c r="G71" s="9"/>
      <c r="H71" s="9"/>
      <c r="I71" s="9"/>
      <c r="J71" s="9"/>
    </row>
    <row r="73" spans="1:6" ht="12.75">
      <c r="A73" s="8" t="s">
        <v>72</v>
      </c>
      <c r="B73" s="9" t="s">
        <v>77</v>
      </c>
      <c r="C73" s="9" t="s">
        <v>33</v>
      </c>
      <c r="D73" s="9" t="s">
        <v>23</v>
      </c>
      <c r="E73" s="9" t="s">
        <v>56</v>
      </c>
      <c r="F73" s="9" t="s">
        <v>34</v>
      </c>
    </row>
    <row r="74" spans="1:6" s="2" customFormat="1" ht="12.75">
      <c r="A74" s="2" t="s">
        <v>124</v>
      </c>
      <c r="B74" s="11">
        <v>2</v>
      </c>
      <c r="C74" s="11">
        <v>9</v>
      </c>
      <c r="D74" s="12">
        <f>SUM(C74)/(B74)</f>
        <v>4.5</v>
      </c>
      <c r="E74" s="11">
        <v>6</v>
      </c>
      <c r="F74" s="11">
        <v>0</v>
      </c>
    </row>
    <row r="75" spans="1:6" ht="12.75">
      <c r="A75" s="8" t="s">
        <v>21</v>
      </c>
      <c r="B75" s="9">
        <f>SUM(B74:B74)</f>
        <v>2</v>
      </c>
      <c r="C75" s="9">
        <f>SUM(C74:C74)</f>
        <v>9</v>
      </c>
      <c r="D75" s="10">
        <f>SUM(C75)/(B75)</f>
        <v>4.5</v>
      </c>
      <c r="E75" s="9">
        <v>6</v>
      </c>
      <c r="F75" s="9">
        <f>SUM(F74:F74)</f>
        <v>0</v>
      </c>
    </row>
    <row r="76" spans="1:6" ht="12.75">
      <c r="A76" s="8" t="s">
        <v>100</v>
      </c>
      <c r="B76" s="9">
        <v>1</v>
      </c>
      <c r="C76" s="9">
        <v>1</v>
      </c>
      <c r="D76" s="10">
        <f>SUM(C76)/(B76)</f>
        <v>1</v>
      </c>
      <c r="E76" s="9">
        <v>1</v>
      </c>
      <c r="F76" s="9">
        <v>0</v>
      </c>
    </row>
    <row r="78" spans="1:6" ht="12.75">
      <c r="A78" s="8" t="s">
        <v>58</v>
      </c>
      <c r="B78" s="9" t="s">
        <v>78</v>
      </c>
      <c r="C78" s="9" t="s">
        <v>33</v>
      </c>
      <c r="D78" s="9" t="s">
        <v>23</v>
      </c>
      <c r="E78" s="9" t="s">
        <v>56</v>
      </c>
      <c r="F78" s="9" t="s">
        <v>34</v>
      </c>
    </row>
    <row r="79" spans="1:6" ht="12.75">
      <c r="A79" s="8" t="s">
        <v>21</v>
      </c>
      <c r="B79" s="9">
        <v>0</v>
      </c>
      <c r="C79" s="9">
        <v>0</v>
      </c>
      <c r="D79" s="10">
        <v>0</v>
      </c>
      <c r="E79" s="9">
        <v>0</v>
      </c>
      <c r="F79" s="9">
        <v>0</v>
      </c>
    </row>
    <row r="80" spans="1:6" ht="12.75">
      <c r="A80" s="8" t="s">
        <v>100</v>
      </c>
      <c r="B80" s="9">
        <v>1</v>
      </c>
      <c r="C80" s="9">
        <v>12</v>
      </c>
      <c r="D80" s="10">
        <f>SUM(C80)/(B80)</f>
        <v>12</v>
      </c>
      <c r="E80" s="9">
        <v>12</v>
      </c>
      <c r="F80" s="9">
        <v>0</v>
      </c>
    </row>
    <row r="82" spans="1:6" ht="12.75">
      <c r="A82" s="8" t="s">
        <v>73</v>
      </c>
      <c r="B82" s="9" t="s">
        <v>75</v>
      </c>
      <c r="C82" s="9" t="s">
        <v>33</v>
      </c>
      <c r="D82" s="9" t="s">
        <v>23</v>
      </c>
      <c r="E82" s="9" t="s">
        <v>56</v>
      </c>
      <c r="F82" s="9"/>
    </row>
    <row r="83" spans="1:6" s="2" customFormat="1" ht="12.75">
      <c r="A83" s="2" t="s">
        <v>132</v>
      </c>
      <c r="B83" s="11">
        <v>1</v>
      </c>
      <c r="C83" s="11">
        <v>41</v>
      </c>
      <c r="D83" s="12">
        <f>SUM(C83)/(B83)</f>
        <v>41</v>
      </c>
      <c r="E83" s="11">
        <v>41</v>
      </c>
      <c r="F83" s="11"/>
    </row>
    <row r="84" spans="1:6" ht="12.75">
      <c r="A84" s="8" t="s">
        <v>21</v>
      </c>
      <c r="B84" s="9">
        <f>SUM(B83:B83)</f>
        <v>1</v>
      </c>
      <c r="C84" s="9">
        <f>SUM(C83:C83)</f>
        <v>41</v>
      </c>
      <c r="D84" s="10">
        <f>SUM(C84)/(B84)</f>
        <v>41</v>
      </c>
      <c r="E84" s="9">
        <v>41</v>
      </c>
      <c r="F84" s="9"/>
    </row>
    <row r="85" spans="1:6" ht="12.75">
      <c r="A85" s="8" t="s">
        <v>100</v>
      </c>
      <c r="B85" s="9">
        <v>4</v>
      </c>
      <c r="C85" s="9">
        <v>146</v>
      </c>
      <c r="D85" s="10">
        <f>SUM(C85)/(B85)</f>
        <v>36.5</v>
      </c>
      <c r="E85" s="9">
        <v>45</v>
      </c>
      <c r="F85" s="9"/>
    </row>
    <row r="87" spans="1:10" s="2" customFormat="1" ht="12.75">
      <c r="A87" s="8" t="s">
        <v>79</v>
      </c>
      <c r="B87" s="6"/>
      <c r="C87" s="6"/>
      <c r="D87" s="6"/>
      <c r="E87" s="6"/>
      <c r="F87" s="6"/>
      <c r="G87" s="6"/>
      <c r="H87" s="6"/>
      <c r="I87" s="6"/>
      <c r="J87" s="6"/>
    </row>
    <row r="88" s="2" customFormat="1" ht="12.75">
      <c r="A88" s="2" t="s">
        <v>211</v>
      </c>
    </row>
    <row r="89" s="2" customFormat="1" ht="12.75">
      <c r="A89" s="2" t="s">
        <v>212</v>
      </c>
    </row>
    <row r="90" s="2" customFormat="1" ht="12.75">
      <c r="A90" s="2" t="s">
        <v>213</v>
      </c>
    </row>
    <row r="91" s="2" customFormat="1" ht="12.75">
      <c r="A91" s="2" t="s">
        <v>214</v>
      </c>
    </row>
    <row r="92" s="2" customFormat="1" ht="12.75">
      <c r="A92" s="2" t="s">
        <v>215</v>
      </c>
    </row>
    <row r="93" s="2" customFormat="1" ht="12.75">
      <c r="A93" s="2" t="s">
        <v>216</v>
      </c>
    </row>
    <row r="94" s="2" customFormat="1" ht="12.75">
      <c r="A94" s="2" t="s">
        <v>217</v>
      </c>
    </row>
    <row r="96" spans="1:8" ht="12.75">
      <c r="A96" s="8" t="s">
        <v>85</v>
      </c>
      <c r="B96" s="9" t="s">
        <v>67</v>
      </c>
      <c r="C96" s="9" t="s">
        <v>82</v>
      </c>
      <c r="D96" s="9" t="s">
        <v>68</v>
      </c>
      <c r="E96" s="9" t="s">
        <v>69</v>
      </c>
      <c r="F96" s="9" t="s">
        <v>62</v>
      </c>
      <c r="G96" s="9" t="s">
        <v>83</v>
      </c>
      <c r="H96" s="9" t="s">
        <v>84</v>
      </c>
    </row>
    <row r="97" spans="1:8" ht="12.75">
      <c r="A97" s="2" t="s">
        <v>126</v>
      </c>
      <c r="B97" s="11">
        <v>3</v>
      </c>
      <c r="C97" s="11">
        <v>14</v>
      </c>
      <c r="D97" s="11">
        <f aca="true" t="shared" si="4" ref="D97:D116">SUM(B97+C97)</f>
        <v>17</v>
      </c>
      <c r="E97" s="11">
        <v>0</v>
      </c>
      <c r="F97" s="11">
        <v>2</v>
      </c>
      <c r="G97" s="11">
        <v>0</v>
      </c>
      <c r="H97" s="11">
        <v>0</v>
      </c>
    </row>
    <row r="98" spans="1:8" ht="12.75">
      <c r="A98" s="2" t="s">
        <v>122</v>
      </c>
      <c r="B98" s="11">
        <v>2</v>
      </c>
      <c r="C98" s="11">
        <v>8</v>
      </c>
      <c r="D98" s="11">
        <f t="shared" si="4"/>
        <v>10</v>
      </c>
      <c r="E98" s="11">
        <v>0</v>
      </c>
      <c r="F98" s="11">
        <v>0</v>
      </c>
      <c r="G98" s="11">
        <v>0</v>
      </c>
      <c r="H98" s="11">
        <v>1</v>
      </c>
    </row>
    <row r="99" spans="1:8" ht="12.75">
      <c r="A99" s="2" t="s">
        <v>149</v>
      </c>
      <c r="B99" s="11">
        <v>0</v>
      </c>
      <c r="C99" s="11">
        <v>9</v>
      </c>
      <c r="D99" s="11">
        <f t="shared" si="4"/>
        <v>9</v>
      </c>
      <c r="E99" s="11">
        <v>0</v>
      </c>
      <c r="F99" s="11">
        <v>0</v>
      </c>
      <c r="G99" s="11">
        <v>0</v>
      </c>
      <c r="H99" s="11">
        <v>0</v>
      </c>
    </row>
    <row r="100" spans="1:8" ht="12.75">
      <c r="A100" s="2" t="s">
        <v>124</v>
      </c>
      <c r="B100" s="11">
        <v>2</v>
      </c>
      <c r="C100" s="11">
        <v>6</v>
      </c>
      <c r="D100" s="11">
        <f t="shared" si="4"/>
        <v>8</v>
      </c>
      <c r="E100" s="11">
        <v>0</v>
      </c>
      <c r="F100" s="11">
        <v>1</v>
      </c>
      <c r="G100" s="11">
        <v>1</v>
      </c>
      <c r="H100" s="11">
        <v>1</v>
      </c>
    </row>
    <row r="101" spans="1:8" ht="12.75">
      <c r="A101" s="2" t="s">
        <v>121</v>
      </c>
      <c r="B101" s="11">
        <v>3</v>
      </c>
      <c r="C101" s="11">
        <v>4</v>
      </c>
      <c r="D101" s="11">
        <f t="shared" si="4"/>
        <v>7</v>
      </c>
      <c r="E101" s="11">
        <v>0</v>
      </c>
      <c r="F101" s="11">
        <v>0</v>
      </c>
      <c r="G101" s="11">
        <v>0</v>
      </c>
      <c r="H101" s="11">
        <v>0</v>
      </c>
    </row>
    <row r="102" spans="1:8" ht="12.75">
      <c r="A102" s="2" t="s">
        <v>146</v>
      </c>
      <c r="B102" s="11">
        <v>1</v>
      </c>
      <c r="C102" s="11">
        <v>6</v>
      </c>
      <c r="D102" s="11">
        <f t="shared" si="4"/>
        <v>7</v>
      </c>
      <c r="E102" s="11">
        <v>0</v>
      </c>
      <c r="F102" s="11">
        <v>0</v>
      </c>
      <c r="G102" s="11">
        <v>1</v>
      </c>
      <c r="H102" s="11">
        <v>0</v>
      </c>
    </row>
    <row r="103" spans="1:8" ht="12.75">
      <c r="A103" s="2" t="s">
        <v>132</v>
      </c>
      <c r="B103" s="11">
        <v>3</v>
      </c>
      <c r="C103" s="11">
        <v>3</v>
      </c>
      <c r="D103" s="11">
        <f t="shared" si="4"/>
        <v>6</v>
      </c>
      <c r="E103" s="11">
        <v>3</v>
      </c>
      <c r="F103" s="11">
        <v>0</v>
      </c>
      <c r="G103" s="11">
        <v>1</v>
      </c>
      <c r="H103" s="11">
        <v>0</v>
      </c>
    </row>
    <row r="104" spans="1:8" ht="12.75">
      <c r="A104" s="2" t="s">
        <v>154</v>
      </c>
      <c r="B104" s="11">
        <v>1</v>
      </c>
      <c r="C104" s="11">
        <v>5</v>
      </c>
      <c r="D104" s="11">
        <f t="shared" si="4"/>
        <v>6</v>
      </c>
      <c r="E104" s="11">
        <v>0</v>
      </c>
      <c r="F104" s="11">
        <v>0</v>
      </c>
      <c r="G104" s="11">
        <v>0</v>
      </c>
      <c r="H104" s="11">
        <v>0</v>
      </c>
    </row>
    <row r="105" spans="1:8" ht="12.75">
      <c r="A105" s="2" t="s">
        <v>142</v>
      </c>
      <c r="B105" s="11">
        <v>0</v>
      </c>
      <c r="C105" s="11">
        <v>5</v>
      </c>
      <c r="D105" s="11">
        <f t="shared" si="4"/>
        <v>5</v>
      </c>
      <c r="E105" s="11">
        <v>0</v>
      </c>
      <c r="F105" s="11">
        <v>2</v>
      </c>
      <c r="G105" s="11">
        <v>0</v>
      </c>
      <c r="H105" s="11">
        <v>0</v>
      </c>
    </row>
    <row r="106" spans="1:8" ht="12.75">
      <c r="A106" s="2" t="s">
        <v>144</v>
      </c>
      <c r="B106" s="11">
        <v>0</v>
      </c>
      <c r="C106" s="11">
        <v>5</v>
      </c>
      <c r="D106" s="11">
        <f t="shared" si="4"/>
        <v>5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140</v>
      </c>
      <c r="B107" s="11">
        <v>1</v>
      </c>
      <c r="C107" s="11">
        <v>3</v>
      </c>
      <c r="D107" s="11">
        <f t="shared" si="4"/>
        <v>4</v>
      </c>
      <c r="E107" s="11">
        <v>0</v>
      </c>
      <c r="F107" s="11">
        <v>0</v>
      </c>
      <c r="G107" s="11">
        <v>0</v>
      </c>
      <c r="H107" s="11">
        <v>2</v>
      </c>
    </row>
    <row r="108" spans="1:8" ht="12.75">
      <c r="A108" s="2" t="s">
        <v>148</v>
      </c>
      <c r="B108" s="11">
        <v>0</v>
      </c>
      <c r="C108" s="11">
        <v>4</v>
      </c>
      <c r="D108" s="11">
        <f t="shared" si="4"/>
        <v>4</v>
      </c>
      <c r="E108" s="11">
        <v>0</v>
      </c>
      <c r="F108" s="11">
        <v>0</v>
      </c>
      <c r="G108" s="11">
        <v>0</v>
      </c>
      <c r="H108" s="11">
        <v>0</v>
      </c>
    </row>
    <row r="109" spans="1:8" ht="12.75">
      <c r="A109" s="2" t="s">
        <v>164</v>
      </c>
      <c r="B109" s="11">
        <v>0</v>
      </c>
      <c r="C109" s="11">
        <v>3</v>
      </c>
      <c r="D109" s="11">
        <f t="shared" si="4"/>
        <v>3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2" t="s">
        <v>163</v>
      </c>
      <c r="B110" s="11">
        <v>2</v>
      </c>
      <c r="C110" s="11">
        <v>0</v>
      </c>
      <c r="D110" s="11">
        <f t="shared" si="4"/>
        <v>2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147</v>
      </c>
      <c r="B111" s="11">
        <v>2</v>
      </c>
      <c r="C111" s="11">
        <v>0</v>
      </c>
      <c r="D111" s="11">
        <f t="shared" si="4"/>
        <v>2</v>
      </c>
      <c r="E111" s="11">
        <v>0</v>
      </c>
      <c r="F111" s="11">
        <v>0</v>
      </c>
      <c r="G111" s="11">
        <v>0</v>
      </c>
      <c r="H111" s="11">
        <v>0</v>
      </c>
    </row>
    <row r="112" spans="1:8" ht="12.75">
      <c r="A112" s="2" t="s">
        <v>120</v>
      </c>
      <c r="B112" s="11">
        <v>1</v>
      </c>
      <c r="C112" s="11">
        <v>1</v>
      </c>
      <c r="D112" s="11">
        <f t="shared" si="4"/>
        <v>2</v>
      </c>
      <c r="E112" s="11">
        <v>0</v>
      </c>
      <c r="F112" s="11">
        <v>0</v>
      </c>
      <c r="G112" s="11">
        <v>0</v>
      </c>
      <c r="H112" s="11">
        <v>0</v>
      </c>
    </row>
    <row r="113" spans="1:8" ht="12.75">
      <c r="A113" s="2" t="s">
        <v>141</v>
      </c>
      <c r="B113" s="11">
        <v>0</v>
      </c>
      <c r="C113" s="11">
        <v>2</v>
      </c>
      <c r="D113" s="11">
        <f t="shared" si="4"/>
        <v>2</v>
      </c>
      <c r="E113" s="11">
        <v>0</v>
      </c>
      <c r="F113" s="11">
        <v>0</v>
      </c>
      <c r="G113" s="11">
        <v>1</v>
      </c>
      <c r="H113" s="11">
        <v>0</v>
      </c>
    </row>
    <row r="114" spans="1:8" ht="12.75">
      <c r="A114" s="2" t="s">
        <v>143</v>
      </c>
      <c r="B114" s="11">
        <v>0</v>
      </c>
      <c r="C114" s="11">
        <v>2</v>
      </c>
      <c r="D114" s="11">
        <f t="shared" si="4"/>
        <v>2</v>
      </c>
      <c r="E114" s="11">
        <v>0</v>
      </c>
      <c r="F114" s="11">
        <v>0</v>
      </c>
      <c r="G114" s="11">
        <v>0</v>
      </c>
      <c r="H114" s="11">
        <v>0</v>
      </c>
    </row>
    <row r="115" spans="1:8" ht="12.75">
      <c r="A115" s="2" t="s">
        <v>145</v>
      </c>
      <c r="B115" s="11">
        <v>1</v>
      </c>
      <c r="C115" s="11">
        <v>0</v>
      </c>
      <c r="D115" s="11">
        <f t="shared" si="4"/>
        <v>1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2" t="s">
        <v>176</v>
      </c>
      <c r="B116" s="11">
        <v>0</v>
      </c>
      <c r="C116" s="11">
        <v>1</v>
      </c>
      <c r="D116" s="11">
        <f t="shared" si="4"/>
        <v>1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8" t="s">
        <v>21</v>
      </c>
      <c r="B117" s="9">
        <f aca="true" t="shared" si="5" ref="B117:H117">SUM(B97:B116)</f>
        <v>22</v>
      </c>
      <c r="C117" s="9">
        <f t="shared" si="5"/>
        <v>81</v>
      </c>
      <c r="D117" s="9">
        <f t="shared" si="5"/>
        <v>103</v>
      </c>
      <c r="E117" s="9">
        <f t="shared" si="5"/>
        <v>3</v>
      </c>
      <c r="F117" s="9">
        <f t="shared" si="5"/>
        <v>5</v>
      </c>
      <c r="G117" s="9">
        <f t="shared" si="5"/>
        <v>4</v>
      </c>
      <c r="H117" s="9">
        <f t="shared" si="5"/>
        <v>4</v>
      </c>
    </row>
  </sheetData>
  <sheetProtection/>
  <printOptions/>
  <pageMargins left="0.25" right="0.25" top="0.25" bottom="0.25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102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0</v>
      </c>
      <c r="C4" s="3">
        <v>10</v>
      </c>
      <c r="D4" s="3">
        <v>6</v>
      </c>
      <c r="E4" s="3">
        <v>0</v>
      </c>
      <c r="F4" s="3"/>
      <c r="G4" s="3"/>
      <c r="H4" s="3">
        <f>SUM(B4:G4)</f>
        <v>16</v>
      </c>
      <c r="I4" s="5"/>
      <c r="J4" s="3"/>
    </row>
    <row r="5" spans="1:10" ht="12.75">
      <c r="A5" t="s">
        <v>103</v>
      </c>
      <c r="B5" s="3">
        <v>0</v>
      </c>
      <c r="C5" s="3">
        <v>0</v>
      </c>
      <c r="D5" s="3">
        <v>7</v>
      </c>
      <c r="E5" s="3">
        <v>7</v>
      </c>
      <c r="F5" s="3"/>
      <c r="G5" s="3"/>
      <c r="H5" s="3">
        <f>SUM(B5:G5)</f>
        <v>14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104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25</v>
      </c>
      <c r="C8" s="3">
        <v>9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77</v>
      </c>
      <c r="C9" s="3">
        <f>SUM(C10)+(C15)</f>
        <v>41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46</v>
      </c>
      <c r="C10" s="3">
        <v>29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160</v>
      </c>
      <c r="C11" s="3">
        <v>84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242</v>
      </c>
      <c r="C12" s="3">
        <v>88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402</v>
      </c>
      <c r="C13" s="3">
        <f>SUM(C11)+(C12)</f>
        <v>172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16</v>
      </c>
      <c r="C14" s="3">
        <v>8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31</v>
      </c>
      <c r="C15" s="3">
        <v>12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1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3</v>
      </c>
      <c r="C17" s="3">
        <v>5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104</v>
      </c>
      <c r="C18" s="3">
        <v>146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34.666666666666664</v>
      </c>
      <c r="C19" s="5">
        <f>SUM(C18/C17)</f>
        <v>29.2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4</v>
      </c>
      <c r="C20" s="3">
        <v>3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2</v>
      </c>
      <c r="C21" s="3">
        <v>2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6</v>
      </c>
      <c r="C22" s="3">
        <v>3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48</v>
      </c>
      <c r="C23" s="3">
        <v>25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218</v>
      </c>
      <c r="C24" s="4" t="s">
        <v>219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16</v>
      </c>
      <c r="C25" s="3">
        <v>14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120</v>
      </c>
      <c r="B28" s="11">
        <v>31</v>
      </c>
      <c r="C28" s="11">
        <v>84</v>
      </c>
      <c r="D28" s="12">
        <f aca="true" t="shared" si="0" ref="D28:D33">SUM(C28)/(B28)</f>
        <v>2.7096774193548385</v>
      </c>
      <c r="E28" s="11">
        <v>12</v>
      </c>
      <c r="F28" s="7">
        <v>0</v>
      </c>
      <c r="G28" s="7"/>
      <c r="H28" s="7"/>
      <c r="I28" s="7"/>
      <c r="J28" s="7"/>
    </row>
    <row r="29" spans="1:10" ht="12.75">
      <c r="A29" s="2" t="s">
        <v>121</v>
      </c>
      <c r="B29" s="11">
        <v>13</v>
      </c>
      <c r="C29" s="11">
        <v>75</v>
      </c>
      <c r="D29" s="12">
        <f>SUM(C29)/(B29)</f>
        <v>5.769230769230769</v>
      </c>
      <c r="E29" s="11">
        <v>15</v>
      </c>
      <c r="F29" s="7">
        <v>0</v>
      </c>
      <c r="G29" s="7"/>
      <c r="H29" s="7"/>
      <c r="I29" s="7"/>
      <c r="J29" s="7"/>
    </row>
    <row r="30" spans="1:10" ht="12.75">
      <c r="A30" s="2" t="s">
        <v>124</v>
      </c>
      <c r="B30" s="11">
        <v>1</v>
      </c>
      <c r="C30" s="11">
        <v>3</v>
      </c>
      <c r="D30" s="12">
        <f t="shared" si="0"/>
        <v>3</v>
      </c>
      <c r="E30" s="11">
        <v>3</v>
      </c>
      <c r="F30" s="7">
        <v>0</v>
      </c>
      <c r="G30" s="7"/>
      <c r="H30" s="7"/>
      <c r="I30" s="7"/>
      <c r="J30" s="7"/>
    </row>
    <row r="31" spans="1:10" ht="12.75">
      <c r="A31" s="2" t="s">
        <v>122</v>
      </c>
      <c r="B31" s="11">
        <v>1</v>
      </c>
      <c r="C31" s="11">
        <v>-2</v>
      </c>
      <c r="D31" s="12">
        <f t="shared" si="0"/>
        <v>-2</v>
      </c>
      <c r="E31" s="11">
        <v>-2</v>
      </c>
      <c r="F31" s="7">
        <v>0</v>
      </c>
      <c r="G31" s="7"/>
      <c r="H31" s="7"/>
      <c r="I31" s="7"/>
      <c r="J31" s="7"/>
    </row>
    <row r="32" spans="1:10" ht="12.75">
      <c r="A32" s="8" t="s">
        <v>21</v>
      </c>
      <c r="B32" s="9">
        <f>SUM(B28:B31)</f>
        <v>46</v>
      </c>
      <c r="C32" s="9">
        <f>SUM(C28:C31)</f>
        <v>160</v>
      </c>
      <c r="D32" s="10">
        <f t="shared" si="0"/>
        <v>3.4782608695652173</v>
      </c>
      <c r="E32" s="9">
        <v>15</v>
      </c>
      <c r="F32" s="9">
        <f>SUM(F28:F31)</f>
        <v>0</v>
      </c>
      <c r="G32" s="9"/>
      <c r="H32" s="9"/>
      <c r="I32" s="9"/>
      <c r="J32" s="9"/>
    </row>
    <row r="33" spans="1:10" ht="12.75">
      <c r="A33" s="8" t="s">
        <v>103</v>
      </c>
      <c r="B33" s="9">
        <v>29</v>
      </c>
      <c r="C33" s="9">
        <v>84</v>
      </c>
      <c r="D33" s="10">
        <f t="shared" si="0"/>
        <v>2.896551724137931</v>
      </c>
      <c r="E33" s="9" t="s">
        <v>220</v>
      </c>
      <c r="F33" s="9">
        <v>1</v>
      </c>
      <c r="G33" s="9"/>
      <c r="H33" s="9"/>
      <c r="I33" s="9"/>
      <c r="J33" s="9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8" t="s">
        <v>37</v>
      </c>
      <c r="B35" s="9" t="s">
        <v>38</v>
      </c>
      <c r="C35" s="9" t="s">
        <v>32</v>
      </c>
      <c r="D35" s="9" t="s">
        <v>39</v>
      </c>
      <c r="E35" s="9" t="s">
        <v>41</v>
      </c>
      <c r="F35" s="9" t="s">
        <v>33</v>
      </c>
      <c r="G35" s="9" t="s">
        <v>40</v>
      </c>
      <c r="H35" s="9" t="s">
        <v>34</v>
      </c>
      <c r="I35" s="9" t="s">
        <v>56</v>
      </c>
      <c r="J35" s="9"/>
    </row>
    <row r="36" spans="1:10" s="2" customFormat="1" ht="12.75">
      <c r="A36" s="2" t="s">
        <v>120</v>
      </c>
      <c r="B36" s="11">
        <v>16</v>
      </c>
      <c r="C36" s="11">
        <v>31</v>
      </c>
      <c r="D36" s="11">
        <v>1</v>
      </c>
      <c r="E36" s="13">
        <f>SUM(B36)/(C36)</f>
        <v>0.5161290322580645</v>
      </c>
      <c r="F36" s="11">
        <v>242</v>
      </c>
      <c r="G36" s="18">
        <f>SUM(F36)/(C36)</f>
        <v>7.806451612903226</v>
      </c>
      <c r="H36" s="11">
        <v>2</v>
      </c>
      <c r="I36" s="11" t="s">
        <v>221</v>
      </c>
      <c r="J36" s="11"/>
    </row>
    <row r="37" spans="1:10" ht="12.75">
      <c r="A37" s="8" t="s">
        <v>21</v>
      </c>
      <c r="B37" s="9">
        <f>SUM(B36:B36)</f>
        <v>16</v>
      </c>
      <c r="C37" s="9">
        <f>SUM(C36:C36)</f>
        <v>31</v>
      </c>
      <c r="D37" s="9">
        <f>SUM(D36:D36)</f>
        <v>1</v>
      </c>
      <c r="E37" s="14">
        <f>SUM(B37)/(C37)</f>
        <v>0.5161290322580645</v>
      </c>
      <c r="F37" s="9">
        <f>SUM(F36:F36)</f>
        <v>242</v>
      </c>
      <c r="G37" s="23">
        <f>SUM(F37)/(C37)</f>
        <v>7.806451612903226</v>
      </c>
      <c r="H37" s="9">
        <f>SUM(H36:H36)</f>
        <v>2</v>
      </c>
      <c r="I37" s="9" t="s">
        <v>221</v>
      </c>
      <c r="J37" s="9"/>
    </row>
    <row r="38" spans="1:10" ht="12.75">
      <c r="A38" s="8" t="s">
        <v>103</v>
      </c>
      <c r="B38" s="9">
        <v>8</v>
      </c>
      <c r="C38" s="9">
        <v>12</v>
      </c>
      <c r="D38" s="9">
        <v>1</v>
      </c>
      <c r="E38" s="14">
        <f>SUM(B38)/(C38)</f>
        <v>0.6666666666666666</v>
      </c>
      <c r="F38" s="9">
        <v>88</v>
      </c>
      <c r="G38" s="23">
        <f>SUM(F38)/(C38)</f>
        <v>7.333333333333333</v>
      </c>
      <c r="H38" s="9">
        <v>1</v>
      </c>
      <c r="I38" s="9" t="s">
        <v>208</v>
      </c>
      <c r="J38" s="9"/>
    </row>
    <row r="39" spans="1:10" ht="12.75">
      <c r="A39" s="6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8" t="s">
        <v>42</v>
      </c>
      <c r="B40" s="9" t="s">
        <v>43</v>
      </c>
      <c r="C40" s="9" t="s">
        <v>33</v>
      </c>
      <c r="D40" s="9" t="s">
        <v>23</v>
      </c>
      <c r="E40" s="9" t="s">
        <v>56</v>
      </c>
      <c r="F40" s="9" t="s">
        <v>34</v>
      </c>
      <c r="G40" s="9"/>
      <c r="H40" s="9"/>
      <c r="I40" s="9"/>
      <c r="J40" s="9"/>
    </row>
    <row r="41" spans="1:10" s="2" customFormat="1" ht="12.75">
      <c r="A41" s="2" t="s">
        <v>126</v>
      </c>
      <c r="B41" s="11">
        <v>4</v>
      </c>
      <c r="C41" s="11">
        <v>84</v>
      </c>
      <c r="D41" s="12">
        <f>SUM(C41)/(B41)</f>
        <v>21</v>
      </c>
      <c r="E41" s="11" t="s">
        <v>221</v>
      </c>
      <c r="F41" s="11">
        <v>1</v>
      </c>
      <c r="G41" s="11"/>
      <c r="H41" s="11"/>
      <c r="I41" s="11"/>
      <c r="J41" s="11"/>
    </row>
    <row r="42" spans="1:10" s="2" customFormat="1" ht="12.75">
      <c r="A42" s="2" t="s">
        <v>124</v>
      </c>
      <c r="B42" s="11">
        <v>4</v>
      </c>
      <c r="C42" s="11">
        <v>77</v>
      </c>
      <c r="D42" s="12">
        <f aca="true" t="shared" si="1" ref="D42:D48">SUM(C42)/(B42)</f>
        <v>19.25</v>
      </c>
      <c r="E42" s="11">
        <v>45</v>
      </c>
      <c r="F42" s="11">
        <v>1</v>
      </c>
      <c r="G42" s="11"/>
      <c r="H42" s="11"/>
      <c r="I42" s="11"/>
      <c r="J42" s="11"/>
    </row>
    <row r="43" spans="1:10" s="2" customFormat="1" ht="12.75">
      <c r="A43" s="2" t="s">
        <v>121</v>
      </c>
      <c r="B43" s="11">
        <v>3</v>
      </c>
      <c r="C43" s="11">
        <v>31</v>
      </c>
      <c r="D43" s="12">
        <f t="shared" si="1"/>
        <v>10.333333333333334</v>
      </c>
      <c r="E43" s="11">
        <v>24</v>
      </c>
      <c r="F43" s="11">
        <v>0</v>
      </c>
      <c r="G43" s="11"/>
      <c r="H43" s="11"/>
      <c r="I43" s="11"/>
      <c r="J43" s="11"/>
    </row>
    <row r="44" spans="1:10" s="2" customFormat="1" ht="12.75">
      <c r="A44" s="2" t="s">
        <v>143</v>
      </c>
      <c r="B44" s="11">
        <v>3</v>
      </c>
      <c r="C44" s="11">
        <v>22</v>
      </c>
      <c r="D44" s="12">
        <f t="shared" si="1"/>
        <v>7.333333333333333</v>
      </c>
      <c r="E44" s="11">
        <v>13</v>
      </c>
      <c r="F44" s="11">
        <v>0</v>
      </c>
      <c r="G44" s="11"/>
      <c r="H44" s="11"/>
      <c r="I44" s="11"/>
      <c r="J44" s="11"/>
    </row>
    <row r="45" spans="1:10" s="2" customFormat="1" ht="12.75">
      <c r="A45" s="2" t="s">
        <v>140</v>
      </c>
      <c r="B45" s="11">
        <v>1</v>
      </c>
      <c r="C45" s="11">
        <v>25</v>
      </c>
      <c r="D45" s="12">
        <f t="shared" si="1"/>
        <v>25</v>
      </c>
      <c r="E45" s="11">
        <v>25</v>
      </c>
      <c r="F45" s="11">
        <v>0</v>
      </c>
      <c r="G45" s="11"/>
      <c r="H45" s="11"/>
      <c r="I45" s="11"/>
      <c r="J45" s="11"/>
    </row>
    <row r="46" spans="1:10" s="2" customFormat="1" ht="12.75">
      <c r="A46" s="2" t="s">
        <v>146</v>
      </c>
      <c r="B46" s="11">
        <v>1</v>
      </c>
      <c r="C46" s="11">
        <v>3</v>
      </c>
      <c r="D46" s="12">
        <f t="shared" si="1"/>
        <v>3</v>
      </c>
      <c r="E46" s="11">
        <v>3</v>
      </c>
      <c r="F46" s="11">
        <v>0</v>
      </c>
      <c r="G46" s="11"/>
      <c r="H46" s="11"/>
      <c r="I46" s="11"/>
      <c r="J46" s="11"/>
    </row>
    <row r="47" spans="1:10" ht="12.75">
      <c r="A47" s="8" t="s">
        <v>21</v>
      </c>
      <c r="B47" s="9">
        <f>SUM(B41:B46)</f>
        <v>16</v>
      </c>
      <c r="C47" s="9">
        <f>SUM(C41:C46)</f>
        <v>242</v>
      </c>
      <c r="D47" s="10">
        <f t="shared" si="1"/>
        <v>15.125</v>
      </c>
      <c r="E47" s="9" t="s">
        <v>221</v>
      </c>
      <c r="F47" s="9">
        <f>SUM(F41:F46)</f>
        <v>2</v>
      </c>
      <c r="G47" s="9"/>
      <c r="H47" s="9"/>
      <c r="I47" s="9"/>
      <c r="J47" s="9"/>
    </row>
    <row r="48" spans="1:10" ht="12.75">
      <c r="A48" s="8" t="s">
        <v>103</v>
      </c>
      <c r="B48" s="9">
        <v>8</v>
      </c>
      <c r="C48" s="9">
        <v>88</v>
      </c>
      <c r="D48" s="10">
        <f t="shared" si="1"/>
        <v>11</v>
      </c>
      <c r="E48" s="9" t="s">
        <v>208</v>
      </c>
      <c r="F48" s="9">
        <v>1</v>
      </c>
      <c r="G48" s="9"/>
      <c r="H48" s="9"/>
      <c r="I48" s="9"/>
      <c r="J48" s="9"/>
    </row>
    <row r="49" spans="1:10" ht="12.75">
      <c r="A49" s="8"/>
      <c r="B49" s="9"/>
      <c r="C49" s="9"/>
      <c r="D49" s="10"/>
      <c r="E49" s="9"/>
      <c r="F49" s="9"/>
      <c r="G49" s="9"/>
      <c r="H49" s="9"/>
      <c r="I49" s="9"/>
      <c r="J49" s="9"/>
    </row>
    <row r="50" spans="1:10" ht="12.75">
      <c r="A50" s="8"/>
      <c r="B50" s="9" t="s">
        <v>34</v>
      </c>
      <c r="C50" s="9" t="s">
        <v>34</v>
      </c>
      <c r="D50" s="9" t="s">
        <v>34</v>
      </c>
      <c r="E50" s="9"/>
      <c r="F50" s="9"/>
      <c r="G50" s="9"/>
      <c r="H50" s="9"/>
      <c r="I50" s="9"/>
      <c r="J50" s="9"/>
    </row>
    <row r="51" spans="1:10" ht="12.75">
      <c r="A51" s="8" t="s">
        <v>44</v>
      </c>
      <c r="B51" s="9" t="s">
        <v>54</v>
      </c>
      <c r="C51" s="9" t="s">
        <v>43</v>
      </c>
      <c r="D51" s="9" t="s">
        <v>55</v>
      </c>
      <c r="E51" s="9" t="s">
        <v>45</v>
      </c>
      <c r="F51" s="9" t="s">
        <v>46</v>
      </c>
      <c r="G51" s="9" t="s">
        <v>47</v>
      </c>
      <c r="H51" s="9" t="s">
        <v>49</v>
      </c>
      <c r="I51" s="9" t="s">
        <v>48</v>
      </c>
      <c r="J51" s="9"/>
    </row>
    <row r="52" spans="1:10" s="2" customFormat="1" ht="12.75">
      <c r="A52" s="2" t="s">
        <v>126</v>
      </c>
      <c r="B52" s="11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>SUM(B52*6)+(C52*6)+(D52*6)+(E52)+(F52*2)+(G52*3)+(H52*2)</f>
        <v>6</v>
      </c>
      <c r="J52" s="11"/>
    </row>
    <row r="53" spans="1:10" s="2" customFormat="1" ht="12.75">
      <c r="A53" s="2" t="s">
        <v>124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f>SUM(B53*6)+(C53*6)+(D53*6)+(E53)+(F53*2)+(G53*3)+(H53*2)</f>
        <v>6</v>
      </c>
      <c r="J53" s="11"/>
    </row>
    <row r="54" spans="1:10" s="2" customFormat="1" ht="12.75">
      <c r="A54" s="2" t="s">
        <v>129</v>
      </c>
      <c r="B54" s="11">
        <v>0</v>
      </c>
      <c r="C54" s="11">
        <v>0</v>
      </c>
      <c r="D54" s="11">
        <v>0</v>
      </c>
      <c r="E54" s="11">
        <v>1</v>
      </c>
      <c r="F54" s="11">
        <v>0</v>
      </c>
      <c r="G54" s="11">
        <v>1</v>
      </c>
      <c r="H54" s="11">
        <v>0</v>
      </c>
      <c r="I54" s="11">
        <f>SUM(B54*6)+(C54*6)+(D54*6)+(E54)+(F54*2)+(G54*3)+(H54*2)</f>
        <v>4</v>
      </c>
      <c r="J54" s="11"/>
    </row>
    <row r="55" spans="1:10" ht="12.75">
      <c r="A55" s="8" t="s">
        <v>21</v>
      </c>
      <c r="B55" s="9">
        <f aca="true" t="shared" si="2" ref="B55:H55">SUM(B52:B54)</f>
        <v>0</v>
      </c>
      <c r="C55" s="9">
        <f t="shared" si="2"/>
        <v>2</v>
      </c>
      <c r="D55" s="9">
        <f t="shared" si="2"/>
        <v>0</v>
      </c>
      <c r="E55" s="9">
        <f t="shared" si="2"/>
        <v>1</v>
      </c>
      <c r="F55" s="9">
        <f t="shared" si="2"/>
        <v>0</v>
      </c>
      <c r="G55" s="9">
        <f t="shared" si="2"/>
        <v>1</v>
      </c>
      <c r="H55" s="9">
        <f t="shared" si="2"/>
        <v>0</v>
      </c>
      <c r="I55" s="9">
        <f>SUM(B55*6)+(C55*6)+(D55*6)+(E55)+(F55*2)+(G55*3)+(H55*2)</f>
        <v>16</v>
      </c>
      <c r="J55" s="9"/>
    </row>
    <row r="56" spans="1:10" ht="12.75">
      <c r="A56" s="8" t="s">
        <v>103</v>
      </c>
      <c r="B56" s="9">
        <v>1</v>
      </c>
      <c r="C56" s="9">
        <v>1</v>
      </c>
      <c r="D56" s="9">
        <v>0</v>
      </c>
      <c r="E56" s="9">
        <v>2</v>
      </c>
      <c r="F56" s="9">
        <v>0</v>
      </c>
      <c r="G56" s="9">
        <v>0</v>
      </c>
      <c r="H56" s="9">
        <v>0</v>
      </c>
      <c r="I56" s="9">
        <f>SUM(B56*6)+(C56*6)+(D56*6)+(E56)+(F56*2)+(G56*3)+(H56*2)</f>
        <v>14</v>
      </c>
      <c r="J56" s="9"/>
    </row>
    <row r="57" spans="1:10" ht="12.75">
      <c r="A57" s="8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8" t="s">
        <v>50</v>
      </c>
      <c r="B58" s="9" t="s">
        <v>52</v>
      </c>
      <c r="C58" s="9" t="s">
        <v>53</v>
      </c>
      <c r="D58" s="9" t="s">
        <v>41</v>
      </c>
      <c r="E58" s="9" t="s">
        <v>51</v>
      </c>
      <c r="F58" s="9" t="s">
        <v>51</v>
      </c>
      <c r="G58" s="9" t="s">
        <v>41</v>
      </c>
      <c r="H58" s="9" t="s">
        <v>56</v>
      </c>
      <c r="I58" s="9" t="s">
        <v>48</v>
      </c>
      <c r="J58" s="25" t="s">
        <v>81</v>
      </c>
    </row>
    <row r="59" spans="1:10" s="2" customFormat="1" ht="12.75">
      <c r="A59" s="2" t="s">
        <v>129</v>
      </c>
      <c r="B59" s="11">
        <v>1</v>
      </c>
      <c r="C59" s="11">
        <v>2</v>
      </c>
      <c r="D59" s="13">
        <f>SUM(B59/C59)</f>
        <v>0.5</v>
      </c>
      <c r="E59" s="19">
        <v>1</v>
      </c>
      <c r="F59" s="19">
        <v>1</v>
      </c>
      <c r="G59" s="13">
        <f>SUM(E59/F59)</f>
        <v>1</v>
      </c>
      <c r="H59" s="11">
        <v>29</v>
      </c>
      <c r="I59" s="11">
        <f>SUM(B59)+(E59*3)</f>
        <v>4</v>
      </c>
      <c r="J59" s="26" t="s">
        <v>222</v>
      </c>
    </row>
    <row r="60" spans="1:10" ht="12.75">
      <c r="A60" s="8" t="s">
        <v>21</v>
      </c>
      <c r="B60" s="9">
        <f>SUM(B59:B59)</f>
        <v>1</v>
      </c>
      <c r="C60" s="9">
        <f>SUM(C59:C59)</f>
        <v>2</v>
      </c>
      <c r="D60" s="14">
        <f>SUM(B60/C60)</f>
        <v>0.5</v>
      </c>
      <c r="E60" s="24">
        <f>SUM(E59:E59)</f>
        <v>1</v>
      </c>
      <c r="F60" s="24">
        <f>SUM(F59:F59)</f>
        <v>1</v>
      </c>
      <c r="G60" s="14">
        <f>SUM(E60/F60)</f>
        <v>1</v>
      </c>
      <c r="H60" s="9">
        <v>29</v>
      </c>
      <c r="I60" s="9">
        <f>SUM(B60)+(E60*3)</f>
        <v>4</v>
      </c>
      <c r="J60" s="25" t="s">
        <v>222</v>
      </c>
    </row>
    <row r="61" spans="1:10" ht="12.75">
      <c r="A61" s="8" t="s">
        <v>103</v>
      </c>
      <c r="B61" s="9">
        <v>2</v>
      </c>
      <c r="C61" s="9">
        <v>2</v>
      </c>
      <c r="D61" s="14">
        <f>SUM(B61/C61)</f>
        <v>1</v>
      </c>
      <c r="E61" s="24">
        <v>0</v>
      </c>
      <c r="F61" s="24">
        <v>0</v>
      </c>
      <c r="G61" s="14">
        <v>0</v>
      </c>
      <c r="H61" s="9">
        <v>0</v>
      </c>
      <c r="I61" s="9">
        <f>SUM(B61)+(E61*3)</f>
        <v>2</v>
      </c>
      <c r="J61" s="25"/>
    </row>
    <row r="62" spans="1:10" ht="12.75">
      <c r="A62" s="8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8" t="s">
        <v>74</v>
      </c>
      <c r="B63" s="9" t="s">
        <v>76</v>
      </c>
      <c r="C63" s="9" t="s">
        <v>33</v>
      </c>
      <c r="D63" s="9" t="s">
        <v>23</v>
      </c>
      <c r="E63" s="9" t="s">
        <v>56</v>
      </c>
      <c r="F63" s="9" t="s">
        <v>34</v>
      </c>
      <c r="G63" s="9"/>
      <c r="H63" s="9"/>
      <c r="I63" s="9"/>
      <c r="J63" s="9"/>
    </row>
    <row r="64" spans="1:10" s="2" customFormat="1" ht="12.75">
      <c r="A64" s="2" t="s">
        <v>124</v>
      </c>
      <c r="B64" s="11">
        <v>1</v>
      </c>
      <c r="C64" s="11">
        <v>16</v>
      </c>
      <c r="D64" s="12">
        <f>SUM(C64)/(B64)</f>
        <v>16</v>
      </c>
      <c r="E64" s="11">
        <v>16</v>
      </c>
      <c r="F64" s="11">
        <v>0</v>
      </c>
      <c r="G64" s="11"/>
      <c r="H64" s="11"/>
      <c r="I64" s="11"/>
      <c r="J64" s="11"/>
    </row>
    <row r="65" spans="1:10" ht="12.75">
      <c r="A65" s="8" t="s">
        <v>21</v>
      </c>
      <c r="B65" s="9">
        <f>SUM(B64:B64)</f>
        <v>1</v>
      </c>
      <c r="C65" s="9">
        <f>SUM(C64:C64)</f>
        <v>16</v>
      </c>
      <c r="D65" s="10">
        <f>SUM(C65)/(B65)</f>
        <v>16</v>
      </c>
      <c r="E65" s="9">
        <v>16</v>
      </c>
      <c r="F65" s="9">
        <f>SUM(F64:F64)</f>
        <v>0</v>
      </c>
      <c r="G65" s="9"/>
      <c r="H65" s="9"/>
      <c r="I65" s="9"/>
      <c r="J65" s="9"/>
    </row>
    <row r="66" spans="1:10" ht="12.75">
      <c r="A66" s="8" t="s">
        <v>103</v>
      </c>
      <c r="B66" s="9">
        <v>4</v>
      </c>
      <c r="C66" s="9">
        <v>82</v>
      </c>
      <c r="D66" s="10">
        <f>SUM(C66)/(B66)</f>
        <v>20.5</v>
      </c>
      <c r="E66" s="9">
        <v>24</v>
      </c>
      <c r="F66" s="9">
        <v>0</v>
      </c>
      <c r="G66" s="9"/>
      <c r="H66" s="9"/>
      <c r="I66" s="9"/>
      <c r="J66" s="9"/>
    </row>
    <row r="68" spans="1:6" ht="12.75">
      <c r="A68" s="8" t="s">
        <v>72</v>
      </c>
      <c r="B68" s="9" t="s">
        <v>77</v>
      </c>
      <c r="C68" s="9" t="s">
        <v>33</v>
      </c>
      <c r="D68" s="9" t="s">
        <v>23</v>
      </c>
      <c r="E68" s="9" t="s">
        <v>56</v>
      </c>
      <c r="F68" s="9" t="s">
        <v>34</v>
      </c>
    </row>
    <row r="69" spans="1:6" s="2" customFormat="1" ht="12.75">
      <c r="A69" s="2" t="s">
        <v>143</v>
      </c>
      <c r="B69" s="11">
        <v>2</v>
      </c>
      <c r="C69" s="11">
        <v>7</v>
      </c>
      <c r="D69" s="12">
        <f>SUM(C69)/(B69)</f>
        <v>3.5</v>
      </c>
      <c r="E69" s="11">
        <v>7</v>
      </c>
      <c r="F69" s="11">
        <v>0</v>
      </c>
    </row>
    <row r="70" spans="1:6" s="2" customFormat="1" ht="12.75">
      <c r="A70" s="2" t="s">
        <v>124</v>
      </c>
      <c r="B70" s="11">
        <v>2</v>
      </c>
      <c r="C70" s="11">
        <v>4</v>
      </c>
      <c r="D70" s="12">
        <f>SUM(C70)/(B70)</f>
        <v>2</v>
      </c>
      <c r="E70" s="11">
        <v>6</v>
      </c>
      <c r="F70" s="11">
        <v>0</v>
      </c>
    </row>
    <row r="71" spans="1:6" ht="12.75">
      <c r="A71" s="8" t="s">
        <v>21</v>
      </c>
      <c r="B71" s="9">
        <f>SUM(B69:B70)</f>
        <v>4</v>
      </c>
      <c r="C71" s="9">
        <f>SUM(C69:C70)</f>
        <v>11</v>
      </c>
      <c r="D71" s="10">
        <f>SUM(C71)/(B71)</f>
        <v>2.75</v>
      </c>
      <c r="E71" s="9">
        <v>7</v>
      </c>
      <c r="F71" s="9">
        <f>SUM(F69:F70)</f>
        <v>0</v>
      </c>
    </row>
    <row r="72" spans="1:6" ht="12.75">
      <c r="A72" s="8" t="s">
        <v>103</v>
      </c>
      <c r="B72" s="9">
        <v>3</v>
      </c>
      <c r="C72" s="9">
        <v>31</v>
      </c>
      <c r="D72" s="10">
        <f>SUM(C72)/(B72)</f>
        <v>10.333333333333334</v>
      </c>
      <c r="E72" s="9">
        <v>16</v>
      </c>
      <c r="F72" s="9">
        <v>0</v>
      </c>
    </row>
    <row r="74" spans="1:6" ht="12.75">
      <c r="A74" s="8" t="s">
        <v>58</v>
      </c>
      <c r="B74" s="9" t="s">
        <v>78</v>
      </c>
      <c r="C74" s="9" t="s">
        <v>33</v>
      </c>
      <c r="D74" s="9" t="s">
        <v>23</v>
      </c>
      <c r="E74" s="9" t="s">
        <v>56</v>
      </c>
      <c r="F74" s="9" t="s">
        <v>34</v>
      </c>
    </row>
    <row r="75" spans="1:6" s="2" customFormat="1" ht="12.75">
      <c r="A75" s="2" t="s">
        <v>124</v>
      </c>
      <c r="B75" s="11">
        <v>1</v>
      </c>
      <c r="C75" s="11">
        <v>0</v>
      </c>
      <c r="D75" s="12">
        <f>SUM(C75)/(B75)</f>
        <v>0</v>
      </c>
      <c r="E75" s="11">
        <v>0</v>
      </c>
      <c r="F75" s="11">
        <v>0</v>
      </c>
    </row>
    <row r="76" spans="1:6" ht="12.75">
      <c r="A76" s="8" t="s">
        <v>21</v>
      </c>
      <c r="B76" s="9">
        <f>SUM(B75:B75)</f>
        <v>1</v>
      </c>
      <c r="C76" s="9">
        <f>SUM(C75:C75)</f>
        <v>0</v>
      </c>
      <c r="D76" s="10">
        <f>SUM(C76)/(B76)</f>
        <v>0</v>
      </c>
      <c r="E76" s="9">
        <v>0</v>
      </c>
      <c r="F76" s="9">
        <f>SUM(F75:F75)</f>
        <v>0</v>
      </c>
    </row>
    <row r="77" spans="1:6" ht="12.75">
      <c r="A77" s="8" t="s">
        <v>103</v>
      </c>
      <c r="B77" s="9">
        <v>1</v>
      </c>
      <c r="C77" s="9">
        <v>31</v>
      </c>
      <c r="D77" s="10">
        <f>SUM(C77)/(B77)</f>
        <v>31</v>
      </c>
      <c r="E77" s="9">
        <v>31</v>
      </c>
      <c r="F77" s="9">
        <v>0</v>
      </c>
    </row>
    <row r="79" spans="1:6" ht="12.75">
      <c r="A79" s="8" t="s">
        <v>73</v>
      </c>
      <c r="B79" s="9" t="s">
        <v>75</v>
      </c>
      <c r="C79" s="9" t="s">
        <v>33</v>
      </c>
      <c r="D79" s="9" t="s">
        <v>23</v>
      </c>
      <c r="E79" s="9" t="s">
        <v>56</v>
      </c>
      <c r="F79" s="9"/>
    </row>
    <row r="80" spans="1:6" s="2" customFormat="1" ht="12.75">
      <c r="A80" s="2" t="s">
        <v>120</v>
      </c>
      <c r="B80" s="11">
        <v>3</v>
      </c>
      <c r="C80" s="11">
        <v>104</v>
      </c>
      <c r="D80" s="12">
        <f>SUM(C80)/(B80)</f>
        <v>34.666666666666664</v>
      </c>
      <c r="E80" s="11">
        <v>42</v>
      </c>
      <c r="F80" s="11"/>
    </row>
    <row r="81" spans="1:6" ht="12.75">
      <c r="A81" s="8" t="s">
        <v>21</v>
      </c>
      <c r="B81" s="9">
        <f>SUM(B80:B80)</f>
        <v>3</v>
      </c>
      <c r="C81" s="9">
        <f>SUM(C80:C80)</f>
        <v>104</v>
      </c>
      <c r="D81" s="10">
        <f>SUM(C81)/(B81)</f>
        <v>34.666666666666664</v>
      </c>
      <c r="E81" s="9">
        <v>42</v>
      </c>
      <c r="F81" s="9"/>
    </row>
    <row r="82" spans="1:6" ht="12.75">
      <c r="A82" s="8" t="s">
        <v>103</v>
      </c>
      <c r="B82" s="9">
        <v>5</v>
      </c>
      <c r="C82" s="9">
        <v>146</v>
      </c>
      <c r="D82" s="10">
        <f>SUM(C82)/(B82)</f>
        <v>29.2</v>
      </c>
      <c r="E82" s="9">
        <v>33</v>
      </c>
      <c r="F82" s="9"/>
    </row>
    <row r="84" spans="1:10" ht="12.75">
      <c r="A84" s="8" t="s">
        <v>79</v>
      </c>
      <c r="B84" s="6"/>
      <c r="C84" s="6"/>
      <c r="D84" s="6"/>
      <c r="E84" s="6"/>
      <c r="F84" s="6"/>
      <c r="G84" s="6"/>
      <c r="H84" s="6"/>
      <c r="I84" s="6"/>
      <c r="J84" s="6"/>
    </row>
    <row r="85" s="2" customFormat="1" ht="12.75">
      <c r="A85" s="2" t="s">
        <v>223</v>
      </c>
    </row>
    <row r="86" s="2" customFormat="1" ht="12.75">
      <c r="A86" s="2" t="s">
        <v>224</v>
      </c>
    </row>
    <row r="87" s="2" customFormat="1" ht="12.75">
      <c r="A87" s="2" t="s">
        <v>225</v>
      </c>
    </row>
    <row r="88" s="2" customFormat="1" ht="12.75">
      <c r="A88" s="2" t="s">
        <v>226</v>
      </c>
    </row>
    <row r="89" s="2" customFormat="1" ht="12.75">
      <c r="A89" s="2" t="s">
        <v>227</v>
      </c>
    </row>
    <row r="91" spans="1:8" ht="12.75">
      <c r="A91" s="8" t="s">
        <v>85</v>
      </c>
      <c r="B91" s="9" t="s">
        <v>67</v>
      </c>
      <c r="C91" s="9" t="s">
        <v>82</v>
      </c>
      <c r="D91" s="9" t="s">
        <v>68</v>
      </c>
      <c r="E91" s="9" t="s">
        <v>69</v>
      </c>
      <c r="F91" s="9" t="s">
        <v>62</v>
      </c>
      <c r="G91" s="9" t="s">
        <v>83</v>
      </c>
      <c r="H91" s="9" t="s">
        <v>84</v>
      </c>
    </row>
    <row r="92" spans="1:8" ht="12.75">
      <c r="A92" s="2" t="s">
        <v>126</v>
      </c>
      <c r="B92" s="11">
        <v>3</v>
      </c>
      <c r="C92" s="11">
        <v>5</v>
      </c>
      <c r="D92" s="11">
        <f aca="true" t="shared" si="3" ref="D92:D107">SUM(B92+C92)</f>
        <v>8</v>
      </c>
      <c r="E92" s="11">
        <v>0</v>
      </c>
      <c r="F92" s="11">
        <v>2</v>
      </c>
      <c r="G92" s="11">
        <v>0</v>
      </c>
      <c r="H92" s="11">
        <v>0</v>
      </c>
    </row>
    <row r="93" spans="1:8" ht="12.75">
      <c r="A93" s="2" t="s">
        <v>120</v>
      </c>
      <c r="B93" s="11">
        <v>5</v>
      </c>
      <c r="C93" s="11">
        <v>2</v>
      </c>
      <c r="D93" s="11">
        <f t="shared" si="3"/>
        <v>7</v>
      </c>
      <c r="E93" s="11">
        <v>0</v>
      </c>
      <c r="F93" s="11">
        <v>0</v>
      </c>
      <c r="G93" s="11">
        <v>0</v>
      </c>
      <c r="H93" s="11">
        <v>0</v>
      </c>
    </row>
    <row r="94" spans="1:8" ht="12.75">
      <c r="A94" s="2" t="s">
        <v>146</v>
      </c>
      <c r="B94" s="11">
        <v>3</v>
      </c>
      <c r="C94" s="11">
        <v>4</v>
      </c>
      <c r="D94" s="11">
        <f t="shared" si="3"/>
        <v>7</v>
      </c>
      <c r="E94" s="11">
        <v>1</v>
      </c>
      <c r="F94" s="11">
        <v>2</v>
      </c>
      <c r="G94" s="11">
        <v>0</v>
      </c>
      <c r="H94" s="11">
        <v>0</v>
      </c>
    </row>
    <row r="95" spans="1:8" ht="12.75">
      <c r="A95" s="2" t="s">
        <v>122</v>
      </c>
      <c r="B95" s="11">
        <v>2</v>
      </c>
      <c r="C95" s="11">
        <v>5</v>
      </c>
      <c r="D95" s="11">
        <f t="shared" si="3"/>
        <v>7</v>
      </c>
      <c r="E95" s="11">
        <v>0</v>
      </c>
      <c r="F95" s="11">
        <v>1</v>
      </c>
      <c r="G95" s="11">
        <v>0</v>
      </c>
      <c r="H95" s="11">
        <v>0</v>
      </c>
    </row>
    <row r="96" spans="1:8" ht="12.75">
      <c r="A96" s="2" t="s">
        <v>121</v>
      </c>
      <c r="B96" s="11">
        <v>3</v>
      </c>
      <c r="C96" s="11">
        <v>3</v>
      </c>
      <c r="D96" s="11">
        <f t="shared" si="3"/>
        <v>6</v>
      </c>
      <c r="E96" s="11">
        <v>0</v>
      </c>
      <c r="F96" s="11">
        <v>0</v>
      </c>
      <c r="G96" s="11">
        <v>0</v>
      </c>
      <c r="H96" s="11">
        <v>0</v>
      </c>
    </row>
    <row r="97" spans="1:8" ht="12.75">
      <c r="A97" s="2" t="s">
        <v>132</v>
      </c>
      <c r="B97" s="11">
        <v>2</v>
      </c>
      <c r="C97" s="11">
        <v>3</v>
      </c>
      <c r="D97" s="11">
        <f t="shared" si="3"/>
        <v>5</v>
      </c>
      <c r="E97" s="11">
        <v>1</v>
      </c>
      <c r="F97" s="11">
        <v>0</v>
      </c>
      <c r="G97" s="11">
        <v>0</v>
      </c>
      <c r="H97" s="11">
        <v>0</v>
      </c>
    </row>
    <row r="98" spans="1:8" ht="12.75">
      <c r="A98" s="2" t="s">
        <v>140</v>
      </c>
      <c r="B98" s="11">
        <v>1</v>
      </c>
      <c r="C98" s="11">
        <v>3</v>
      </c>
      <c r="D98" s="11">
        <f t="shared" si="3"/>
        <v>4</v>
      </c>
      <c r="E98" s="11">
        <v>0</v>
      </c>
      <c r="F98" s="11">
        <v>0</v>
      </c>
      <c r="G98" s="11">
        <v>0</v>
      </c>
      <c r="H98" s="11">
        <v>1</v>
      </c>
    </row>
    <row r="99" spans="1:8" ht="12.75">
      <c r="A99" s="2" t="s">
        <v>144</v>
      </c>
      <c r="B99" s="11">
        <v>1</v>
      </c>
      <c r="C99" s="11">
        <v>3</v>
      </c>
      <c r="D99" s="11">
        <f t="shared" si="3"/>
        <v>4</v>
      </c>
      <c r="E99" s="11">
        <v>0</v>
      </c>
      <c r="F99" s="11">
        <v>0</v>
      </c>
      <c r="G99" s="11">
        <v>0</v>
      </c>
      <c r="H99" s="11">
        <v>0</v>
      </c>
    </row>
    <row r="100" spans="1:8" ht="12.75">
      <c r="A100" s="2" t="s">
        <v>142</v>
      </c>
      <c r="B100" s="11">
        <v>0</v>
      </c>
      <c r="C100" s="11">
        <v>4</v>
      </c>
      <c r="D100" s="11">
        <f t="shared" si="3"/>
        <v>4</v>
      </c>
      <c r="E100" s="11">
        <v>0</v>
      </c>
      <c r="F100" s="11">
        <v>0</v>
      </c>
      <c r="G100" s="11">
        <v>0</v>
      </c>
      <c r="H100" s="11">
        <v>0</v>
      </c>
    </row>
    <row r="101" spans="1:8" ht="12.75">
      <c r="A101" s="2" t="s">
        <v>147</v>
      </c>
      <c r="B101" s="11">
        <v>0</v>
      </c>
      <c r="C101" s="11">
        <v>3</v>
      </c>
      <c r="D101" s="11">
        <f t="shared" si="3"/>
        <v>3</v>
      </c>
      <c r="E101" s="11">
        <v>0</v>
      </c>
      <c r="F101" s="11">
        <v>0</v>
      </c>
      <c r="G101" s="11">
        <v>0</v>
      </c>
      <c r="H101" s="11">
        <v>0</v>
      </c>
    </row>
    <row r="102" spans="1:8" ht="12.75">
      <c r="A102" s="2" t="s">
        <v>148</v>
      </c>
      <c r="B102" s="11">
        <v>0</v>
      </c>
      <c r="C102" s="11">
        <v>3</v>
      </c>
      <c r="D102" s="11">
        <f t="shared" si="3"/>
        <v>3</v>
      </c>
      <c r="E102" s="11">
        <v>0</v>
      </c>
      <c r="F102" s="11">
        <v>0</v>
      </c>
      <c r="G102" s="11">
        <v>0</v>
      </c>
      <c r="H102" s="11">
        <v>0</v>
      </c>
    </row>
    <row r="103" spans="1:8" ht="12.75">
      <c r="A103" s="2" t="s">
        <v>149</v>
      </c>
      <c r="B103" s="11">
        <v>0</v>
      </c>
      <c r="C103" s="11">
        <v>2</v>
      </c>
      <c r="D103" s="11">
        <f t="shared" si="3"/>
        <v>2</v>
      </c>
      <c r="E103" s="11">
        <v>0</v>
      </c>
      <c r="F103" s="11">
        <v>1</v>
      </c>
      <c r="G103" s="11">
        <v>0</v>
      </c>
      <c r="H103" s="11">
        <v>0</v>
      </c>
    </row>
    <row r="104" spans="1:8" ht="12.75">
      <c r="A104" s="2" t="s">
        <v>124</v>
      </c>
      <c r="B104" s="11">
        <v>1</v>
      </c>
      <c r="C104" s="11">
        <v>0</v>
      </c>
      <c r="D104" s="11">
        <f>SUM(B104+C104)</f>
        <v>1</v>
      </c>
      <c r="E104" s="11">
        <v>0</v>
      </c>
      <c r="F104" s="11">
        <v>0</v>
      </c>
      <c r="G104" s="11">
        <v>0</v>
      </c>
      <c r="H104" s="11">
        <v>0</v>
      </c>
    </row>
    <row r="105" spans="1:8" ht="12.75">
      <c r="A105" s="2" t="s">
        <v>150</v>
      </c>
      <c r="B105" s="11">
        <v>1</v>
      </c>
      <c r="C105" s="11">
        <v>0</v>
      </c>
      <c r="D105" s="11">
        <f>SUM(B105+C105)</f>
        <v>1</v>
      </c>
      <c r="E105" s="11">
        <v>0</v>
      </c>
      <c r="F105" s="11">
        <v>0</v>
      </c>
      <c r="G105" s="11">
        <v>0</v>
      </c>
      <c r="H105" s="11">
        <v>0</v>
      </c>
    </row>
    <row r="106" spans="1:8" ht="12.75">
      <c r="A106" s="2" t="s">
        <v>163</v>
      </c>
      <c r="B106" s="11">
        <v>0</v>
      </c>
      <c r="C106" s="11">
        <v>1</v>
      </c>
      <c r="D106" s="11">
        <f>SUM(B106+C106)</f>
        <v>1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2" t="s">
        <v>154</v>
      </c>
      <c r="B107" s="11">
        <v>0</v>
      </c>
      <c r="C107" s="11">
        <v>1</v>
      </c>
      <c r="D107" s="11">
        <f t="shared" si="3"/>
        <v>1</v>
      </c>
      <c r="E107" s="11">
        <v>0</v>
      </c>
      <c r="F107" s="11">
        <v>0</v>
      </c>
      <c r="G107" s="11">
        <v>0</v>
      </c>
      <c r="H107" s="11">
        <v>0</v>
      </c>
    </row>
    <row r="108" spans="1:8" ht="12.75">
      <c r="A108" s="8" t="s">
        <v>21</v>
      </c>
      <c r="B108" s="9">
        <f aca="true" t="shared" si="4" ref="B108:H108">SUM(B92:B107)</f>
        <v>22</v>
      </c>
      <c r="C108" s="9">
        <f t="shared" si="4"/>
        <v>42</v>
      </c>
      <c r="D108" s="9">
        <f t="shared" si="4"/>
        <v>64</v>
      </c>
      <c r="E108" s="9">
        <f t="shared" si="4"/>
        <v>2</v>
      </c>
      <c r="F108" s="9">
        <f t="shared" si="4"/>
        <v>6</v>
      </c>
      <c r="G108" s="9">
        <f t="shared" si="4"/>
        <v>0</v>
      </c>
      <c r="H108" s="9">
        <f t="shared" si="4"/>
        <v>1</v>
      </c>
    </row>
  </sheetData>
  <sheetProtection/>
  <printOptions/>
  <pageMargins left="0.25" right="0.25" top="0.25" bottom="0.25" header="0.5" footer="0.5"/>
  <pageSetup orientation="portrait" r:id="rId1"/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0" bestFit="1" customWidth="1"/>
    <col min="2" max="5" width="5.57421875" style="0" bestFit="1" customWidth="1"/>
    <col min="6" max="6" width="4.28125" style="0" bestFit="1" customWidth="1"/>
    <col min="7" max="7" width="5.57421875" style="0" bestFit="1" customWidth="1"/>
    <col min="8" max="8" width="6.00390625" style="0" bestFit="1" customWidth="1"/>
    <col min="9" max="9" width="3.7109375" style="0" bestFit="1" customWidth="1"/>
    <col min="10" max="10" width="9.7109375" style="0" bestFit="1" customWidth="1"/>
  </cols>
  <sheetData>
    <row r="1" spans="1:10" ht="18.75">
      <c r="A1" s="15" t="s">
        <v>105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 t="s">
        <v>25</v>
      </c>
      <c r="B3" s="9" t="s">
        <v>28</v>
      </c>
      <c r="C3" s="9" t="s">
        <v>29</v>
      </c>
      <c r="D3" s="9" t="s">
        <v>30</v>
      </c>
      <c r="E3" s="9" t="s">
        <v>31</v>
      </c>
      <c r="F3" s="9"/>
      <c r="G3" s="9"/>
      <c r="H3" s="9" t="s">
        <v>21</v>
      </c>
      <c r="I3" s="9"/>
      <c r="J3" s="9"/>
    </row>
    <row r="4" spans="1:10" ht="12.75">
      <c r="A4" t="s">
        <v>16</v>
      </c>
      <c r="B4" s="3">
        <v>27</v>
      </c>
      <c r="C4" s="3">
        <v>14</v>
      </c>
      <c r="D4" s="3">
        <v>8</v>
      </c>
      <c r="E4" s="3">
        <v>0</v>
      </c>
      <c r="F4" s="3"/>
      <c r="G4" s="3"/>
      <c r="H4" s="3">
        <f>SUM(B4:G4)</f>
        <v>49</v>
      </c>
      <c r="I4" s="5"/>
      <c r="J4" s="3"/>
    </row>
    <row r="5" spans="1:10" ht="12.75">
      <c r="A5" t="s">
        <v>106</v>
      </c>
      <c r="B5" s="3">
        <v>0</v>
      </c>
      <c r="C5" s="3">
        <v>0</v>
      </c>
      <c r="D5" s="3">
        <v>0</v>
      </c>
      <c r="E5" s="3">
        <v>14</v>
      </c>
      <c r="F5" s="3"/>
      <c r="G5" s="3"/>
      <c r="H5" s="3">
        <f>SUM(B5:G5)</f>
        <v>14</v>
      </c>
      <c r="I5" s="5"/>
      <c r="J5" s="3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64</v>
      </c>
      <c r="B7" s="9" t="s">
        <v>65</v>
      </c>
      <c r="C7" s="9" t="s">
        <v>107</v>
      </c>
      <c r="D7" s="9"/>
      <c r="E7" s="9"/>
      <c r="F7" s="9"/>
      <c r="G7" s="9"/>
      <c r="H7" s="9"/>
      <c r="I7" s="9"/>
      <c r="J7" s="9"/>
    </row>
    <row r="8" spans="1:10" ht="12.75">
      <c r="A8" t="s">
        <v>0</v>
      </c>
      <c r="B8" s="3">
        <v>17</v>
      </c>
      <c r="C8" s="3">
        <v>11</v>
      </c>
      <c r="D8" s="3"/>
      <c r="E8" s="3"/>
      <c r="F8" s="3"/>
      <c r="G8" s="3"/>
      <c r="H8" s="3"/>
      <c r="I8" s="3"/>
      <c r="J8" s="3"/>
    </row>
    <row r="9" spans="1:10" ht="12.75">
      <c r="A9" t="s">
        <v>1</v>
      </c>
      <c r="B9" s="3">
        <f>SUM(B10)+(B15)</f>
        <v>53</v>
      </c>
      <c r="C9" s="3">
        <f>SUM(C10)+(C15)</f>
        <v>61</v>
      </c>
      <c r="D9" s="3"/>
      <c r="E9" s="3"/>
      <c r="F9" s="3"/>
      <c r="G9" s="3"/>
      <c r="H9" s="3"/>
      <c r="I9" s="3"/>
      <c r="J9" s="3"/>
    </row>
    <row r="10" spans="1:10" ht="12.75">
      <c r="A10" t="s">
        <v>2</v>
      </c>
      <c r="B10" s="3">
        <v>35</v>
      </c>
      <c r="C10" s="3">
        <v>26</v>
      </c>
      <c r="D10" s="3"/>
      <c r="E10" s="3"/>
      <c r="F10" s="3"/>
      <c r="G10" s="3"/>
      <c r="H10" s="3"/>
      <c r="I10" s="3"/>
      <c r="J10" s="3"/>
    </row>
    <row r="11" spans="1:10" ht="12.75">
      <c r="A11" t="s">
        <v>3</v>
      </c>
      <c r="B11" s="3">
        <v>186</v>
      </c>
      <c r="C11" s="3">
        <v>56</v>
      </c>
      <c r="D11" s="3"/>
      <c r="E11" s="3"/>
      <c r="F11" s="3"/>
      <c r="G11" s="3"/>
      <c r="H11" s="3"/>
      <c r="I11" s="3"/>
      <c r="J11" s="3"/>
    </row>
    <row r="12" spans="1:10" ht="12.75">
      <c r="A12" t="s">
        <v>4</v>
      </c>
      <c r="B12" s="3">
        <v>185</v>
      </c>
      <c r="C12" s="3">
        <v>116</v>
      </c>
      <c r="D12" s="3"/>
      <c r="E12" s="3"/>
      <c r="F12" s="3"/>
      <c r="G12" s="3"/>
      <c r="H12" s="3"/>
      <c r="I12" s="3"/>
      <c r="J12" s="3"/>
    </row>
    <row r="13" spans="1:10" ht="12.75">
      <c r="A13" t="s">
        <v>5</v>
      </c>
      <c r="B13" s="3">
        <f>SUM(B11)+(B12)</f>
        <v>371</v>
      </c>
      <c r="C13" s="3">
        <f>SUM(C11)+(C12)</f>
        <v>172</v>
      </c>
      <c r="D13" s="3"/>
      <c r="E13" s="3"/>
      <c r="F13" s="3"/>
      <c r="G13" s="3"/>
      <c r="H13" s="3"/>
      <c r="I13" s="3"/>
      <c r="J13" s="3"/>
    </row>
    <row r="14" spans="1:10" ht="12.75">
      <c r="A14" t="s">
        <v>6</v>
      </c>
      <c r="B14" s="3">
        <v>12</v>
      </c>
      <c r="C14" s="3">
        <v>10</v>
      </c>
      <c r="D14" s="3"/>
      <c r="E14" s="3"/>
      <c r="F14" s="3"/>
      <c r="G14" s="3"/>
      <c r="H14" s="3"/>
      <c r="I14" s="3"/>
      <c r="J14" s="3"/>
    </row>
    <row r="15" spans="1:10" ht="12.75">
      <c r="A15" t="s">
        <v>7</v>
      </c>
      <c r="B15" s="3">
        <v>18</v>
      </c>
      <c r="C15" s="3">
        <v>35</v>
      </c>
      <c r="D15" s="3"/>
      <c r="E15" s="3"/>
      <c r="F15" s="3"/>
      <c r="G15" s="3"/>
      <c r="H15" s="3"/>
      <c r="I15" s="3"/>
      <c r="J15" s="3"/>
    </row>
    <row r="16" spans="1:10" ht="12.75">
      <c r="A16" t="s">
        <v>8</v>
      </c>
      <c r="B16" s="3">
        <v>1</v>
      </c>
      <c r="C16" s="3">
        <v>2</v>
      </c>
      <c r="D16" s="3"/>
      <c r="E16" s="3"/>
      <c r="F16" s="3"/>
      <c r="G16" s="3"/>
      <c r="H16" s="3"/>
      <c r="I16" s="3"/>
      <c r="J16" s="3"/>
    </row>
    <row r="17" spans="1:10" ht="12.75">
      <c r="A17" t="s">
        <v>9</v>
      </c>
      <c r="B17" s="3">
        <v>1</v>
      </c>
      <c r="C17" s="3">
        <v>7</v>
      </c>
      <c r="D17" s="3"/>
      <c r="E17" s="3"/>
      <c r="F17" s="3"/>
      <c r="G17" s="3"/>
      <c r="H17" s="3"/>
      <c r="I17" s="3"/>
      <c r="J17" s="3"/>
    </row>
    <row r="18" spans="1:10" ht="12.75">
      <c r="A18" t="s">
        <v>10</v>
      </c>
      <c r="B18" s="3">
        <v>16</v>
      </c>
      <c r="C18" s="3">
        <v>169</v>
      </c>
      <c r="D18" s="3"/>
      <c r="E18" s="3"/>
      <c r="F18" s="3"/>
      <c r="G18" s="3"/>
      <c r="H18" s="3"/>
      <c r="I18" s="3"/>
      <c r="J18" s="3"/>
    </row>
    <row r="19" spans="1:10" ht="12.75">
      <c r="A19" t="s">
        <v>24</v>
      </c>
      <c r="B19" s="5">
        <f>SUM(B18/B17)</f>
        <v>16</v>
      </c>
      <c r="C19" s="5">
        <f>SUM(C18/C17)</f>
        <v>24.142857142857142</v>
      </c>
      <c r="D19" s="5"/>
      <c r="E19" s="5"/>
      <c r="F19" s="5"/>
      <c r="G19" s="5"/>
      <c r="H19" s="5"/>
      <c r="I19" s="5"/>
      <c r="J19" s="5"/>
    </row>
    <row r="20" spans="1:10" ht="12.75">
      <c r="A20" t="s">
        <v>11</v>
      </c>
      <c r="B20" s="3">
        <v>2</v>
      </c>
      <c r="C20" s="3">
        <v>1</v>
      </c>
      <c r="D20" s="3"/>
      <c r="E20" s="3"/>
      <c r="F20" s="3"/>
      <c r="G20" s="3"/>
      <c r="H20" s="3"/>
      <c r="I20" s="3"/>
      <c r="J20" s="3"/>
    </row>
    <row r="21" spans="1:10" ht="12.75">
      <c r="A21" t="s">
        <v>12</v>
      </c>
      <c r="B21" s="3">
        <v>2</v>
      </c>
      <c r="C21" s="3">
        <v>0</v>
      </c>
      <c r="D21" s="3"/>
      <c r="E21" s="3"/>
      <c r="F21" s="3"/>
      <c r="G21" s="3"/>
      <c r="H21" s="3"/>
      <c r="I21" s="3"/>
      <c r="J21" s="3"/>
    </row>
    <row r="22" spans="1:10" ht="12.75">
      <c r="A22" t="s">
        <v>13</v>
      </c>
      <c r="B22" s="3">
        <v>1</v>
      </c>
      <c r="C22" s="3">
        <v>3</v>
      </c>
      <c r="D22" s="3"/>
      <c r="E22" s="3"/>
      <c r="F22" s="3"/>
      <c r="G22" s="3"/>
      <c r="H22" s="3"/>
      <c r="I22" s="3"/>
      <c r="J22" s="3"/>
    </row>
    <row r="23" spans="1:10" ht="12.75">
      <c r="A23" t="s">
        <v>14</v>
      </c>
      <c r="B23" s="3">
        <v>5</v>
      </c>
      <c r="C23" s="3">
        <v>33</v>
      </c>
      <c r="D23" s="3"/>
      <c r="E23" s="3"/>
      <c r="F23" s="3"/>
      <c r="G23" s="3"/>
      <c r="H23" s="3"/>
      <c r="I23" s="3"/>
      <c r="J23" s="3"/>
    </row>
    <row r="24" spans="1:10" ht="12.75">
      <c r="A24" t="s">
        <v>15</v>
      </c>
      <c r="B24" s="4" t="s">
        <v>237</v>
      </c>
      <c r="C24" s="4" t="s">
        <v>238</v>
      </c>
      <c r="D24" s="4"/>
      <c r="E24" s="4"/>
      <c r="F24" s="4"/>
      <c r="G24" s="4"/>
      <c r="H24" s="4"/>
      <c r="I24" s="4"/>
      <c r="J24" s="4"/>
    </row>
    <row r="25" spans="1:10" ht="12.75">
      <c r="A25" t="s">
        <v>61</v>
      </c>
      <c r="B25" s="3">
        <v>49</v>
      </c>
      <c r="C25" s="3">
        <v>14</v>
      </c>
      <c r="D25" s="3"/>
      <c r="E25" s="3"/>
      <c r="F25" s="3"/>
      <c r="G25" s="3"/>
      <c r="H25" s="3"/>
      <c r="I25" s="3"/>
      <c r="J25" s="3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8" t="s">
        <v>36</v>
      </c>
      <c r="B27" s="9" t="s">
        <v>32</v>
      </c>
      <c r="C27" s="9" t="s">
        <v>33</v>
      </c>
      <c r="D27" s="9" t="s">
        <v>23</v>
      </c>
      <c r="E27" s="9" t="s">
        <v>56</v>
      </c>
      <c r="F27" s="9" t="s">
        <v>34</v>
      </c>
      <c r="G27" s="9"/>
      <c r="H27" s="9"/>
      <c r="I27" s="9"/>
      <c r="J27" s="9"/>
    </row>
    <row r="28" spans="1:10" ht="12.75">
      <c r="A28" s="2" t="s">
        <v>121</v>
      </c>
      <c r="B28" s="11">
        <v>12</v>
      </c>
      <c r="C28" s="11">
        <v>85</v>
      </c>
      <c r="D28" s="12">
        <f aca="true" t="shared" si="0" ref="D28:D38">SUM(C28)/(B28)</f>
        <v>7.083333333333333</v>
      </c>
      <c r="E28" s="11">
        <v>24</v>
      </c>
      <c r="F28" s="7">
        <v>2</v>
      </c>
      <c r="G28" s="7"/>
      <c r="H28" s="7"/>
      <c r="I28" s="7"/>
      <c r="J28" s="7"/>
    </row>
    <row r="29" spans="1:10" ht="12.75">
      <c r="A29" s="2" t="s">
        <v>145</v>
      </c>
      <c r="B29" s="11">
        <v>3</v>
      </c>
      <c r="C29" s="11">
        <v>59</v>
      </c>
      <c r="D29" s="12">
        <f>SUM(C29)/(B29)</f>
        <v>19.666666666666668</v>
      </c>
      <c r="E29" s="11">
        <v>53</v>
      </c>
      <c r="F29" s="7">
        <v>0</v>
      </c>
      <c r="G29" s="7"/>
      <c r="H29" s="7"/>
      <c r="I29" s="7"/>
      <c r="J29" s="7"/>
    </row>
    <row r="30" spans="1:10" ht="12.75">
      <c r="A30" s="2" t="s">
        <v>120</v>
      </c>
      <c r="B30" s="11">
        <v>4</v>
      </c>
      <c r="C30" s="11">
        <v>31</v>
      </c>
      <c r="D30" s="12">
        <f t="shared" si="0"/>
        <v>7.75</v>
      </c>
      <c r="E30" s="11">
        <v>18</v>
      </c>
      <c r="F30" s="7">
        <v>0</v>
      </c>
      <c r="G30" s="7"/>
      <c r="H30" s="7"/>
      <c r="I30" s="7"/>
      <c r="J30" s="7"/>
    </row>
    <row r="31" spans="1:10" ht="12.75">
      <c r="A31" s="2" t="s">
        <v>147</v>
      </c>
      <c r="B31" s="11">
        <v>7</v>
      </c>
      <c r="C31" s="11">
        <v>7</v>
      </c>
      <c r="D31" s="12">
        <f t="shared" si="0"/>
        <v>1</v>
      </c>
      <c r="E31" s="11">
        <v>4</v>
      </c>
      <c r="F31" s="7">
        <v>0</v>
      </c>
      <c r="G31" s="7"/>
      <c r="H31" s="7"/>
      <c r="I31" s="7"/>
      <c r="J31" s="7"/>
    </row>
    <row r="32" spans="1:10" ht="12.75">
      <c r="A32" s="2" t="s">
        <v>196</v>
      </c>
      <c r="B32" s="11">
        <v>1</v>
      </c>
      <c r="C32" s="11">
        <v>4</v>
      </c>
      <c r="D32" s="12">
        <f t="shared" si="0"/>
        <v>4</v>
      </c>
      <c r="E32" s="11">
        <v>4</v>
      </c>
      <c r="F32" s="7">
        <v>0</v>
      </c>
      <c r="G32" s="7"/>
      <c r="H32" s="7"/>
      <c r="I32" s="7"/>
      <c r="J32" s="7"/>
    </row>
    <row r="33" spans="1:10" ht="12.75">
      <c r="A33" s="2" t="s">
        <v>122</v>
      </c>
      <c r="B33" s="11">
        <v>2</v>
      </c>
      <c r="C33" s="11">
        <v>3</v>
      </c>
      <c r="D33" s="12">
        <f t="shared" si="0"/>
        <v>1.5</v>
      </c>
      <c r="E33" s="11">
        <v>2</v>
      </c>
      <c r="F33" s="7">
        <v>1</v>
      </c>
      <c r="G33" s="7"/>
      <c r="H33" s="7"/>
      <c r="I33" s="7"/>
      <c r="J33" s="7"/>
    </row>
    <row r="34" spans="1:10" ht="12.75">
      <c r="A34" s="2" t="s">
        <v>154</v>
      </c>
      <c r="B34" s="11">
        <v>4</v>
      </c>
      <c r="C34" s="11">
        <v>0</v>
      </c>
      <c r="D34" s="12">
        <f t="shared" si="0"/>
        <v>0</v>
      </c>
      <c r="E34" s="11">
        <v>6</v>
      </c>
      <c r="F34" s="7">
        <v>0</v>
      </c>
      <c r="G34" s="7"/>
      <c r="H34" s="7"/>
      <c r="I34" s="7"/>
      <c r="J34" s="7"/>
    </row>
    <row r="35" spans="1:10" ht="12.75">
      <c r="A35" s="2" t="s">
        <v>143</v>
      </c>
      <c r="B35" s="11">
        <v>1</v>
      </c>
      <c r="C35" s="11">
        <v>-1</v>
      </c>
      <c r="D35" s="12">
        <f t="shared" si="0"/>
        <v>-1</v>
      </c>
      <c r="E35" s="11">
        <v>-1</v>
      </c>
      <c r="F35" s="7">
        <v>0</v>
      </c>
      <c r="G35" s="7"/>
      <c r="H35" s="7"/>
      <c r="I35" s="7"/>
      <c r="J35" s="7"/>
    </row>
    <row r="36" spans="1:10" ht="12.75">
      <c r="A36" s="2" t="s">
        <v>124</v>
      </c>
      <c r="B36" s="11">
        <v>1</v>
      </c>
      <c r="C36" s="11">
        <v>-2</v>
      </c>
      <c r="D36" s="12">
        <f t="shared" si="0"/>
        <v>-2</v>
      </c>
      <c r="E36" s="11">
        <v>-2</v>
      </c>
      <c r="F36" s="7">
        <v>0</v>
      </c>
      <c r="G36" s="7"/>
      <c r="H36" s="7"/>
      <c r="I36" s="7"/>
      <c r="J36" s="7"/>
    </row>
    <row r="37" spans="1:10" ht="12.75">
      <c r="A37" s="8" t="s">
        <v>21</v>
      </c>
      <c r="B37" s="9">
        <f>SUM(B28:B36)</f>
        <v>35</v>
      </c>
      <c r="C37" s="9">
        <f>SUM(C28:C36)</f>
        <v>186</v>
      </c>
      <c r="D37" s="10">
        <f t="shared" si="0"/>
        <v>5.314285714285714</v>
      </c>
      <c r="E37" s="9">
        <v>53</v>
      </c>
      <c r="F37" s="9">
        <f>SUM(F28:F36)</f>
        <v>3</v>
      </c>
      <c r="G37" s="9"/>
      <c r="H37" s="9"/>
      <c r="I37" s="9"/>
      <c r="J37" s="9"/>
    </row>
    <row r="38" spans="1:10" ht="12.75">
      <c r="A38" s="8" t="s">
        <v>106</v>
      </c>
      <c r="B38" s="9">
        <v>26</v>
      </c>
      <c r="C38" s="9">
        <v>56</v>
      </c>
      <c r="D38" s="10">
        <f t="shared" si="0"/>
        <v>2.1538461538461537</v>
      </c>
      <c r="E38" s="9">
        <v>13</v>
      </c>
      <c r="F38" s="9">
        <v>2</v>
      </c>
      <c r="G38" s="9"/>
      <c r="H38" s="9"/>
      <c r="I38" s="9"/>
      <c r="J38" s="9"/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37</v>
      </c>
      <c r="B40" s="9" t="s">
        <v>38</v>
      </c>
      <c r="C40" s="9" t="s">
        <v>32</v>
      </c>
      <c r="D40" s="9" t="s">
        <v>39</v>
      </c>
      <c r="E40" s="9" t="s">
        <v>41</v>
      </c>
      <c r="F40" s="9" t="s">
        <v>33</v>
      </c>
      <c r="G40" s="9" t="s">
        <v>40</v>
      </c>
      <c r="H40" s="9" t="s">
        <v>34</v>
      </c>
      <c r="I40" s="9" t="s">
        <v>56</v>
      </c>
      <c r="J40" s="9"/>
    </row>
    <row r="41" spans="1:10" s="2" customFormat="1" ht="12.75">
      <c r="A41" s="2" t="s">
        <v>120</v>
      </c>
      <c r="B41" s="11">
        <v>12</v>
      </c>
      <c r="C41" s="11">
        <v>17</v>
      </c>
      <c r="D41" s="11">
        <v>1</v>
      </c>
      <c r="E41" s="13">
        <f>SUM(B41)/(C41)</f>
        <v>0.7058823529411765</v>
      </c>
      <c r="F41" s="11">
        <v>185</v>
      </c>
      <c r="G41" s="18">
        <f>SUM(F41)/(C41)</f>
        <v>10.882352941176471</v>
      </c>
      <c r="H41" s="11">
        <v>2</v>
      </c>
      <c r="I41" s="11">
        <v>47</v>
      </c>
      <c r="J41" s="11"/>
    </row>
    <row r="42" spans="1:10" s="2" customFormat="1" ht="12.75">
      <c r="A42" s="2" t="s">
        <v>154</v>
      </c>
      <c r="B42" s="11">
        <v>0</v>
      </c>
      <c r="C42" s="11">
        <v>1</v>
      </c>
      <c r="D42" s="11">
        <v>0</v>
      </c>
      <c r="E42" s="13">
        <f>SUM(B42)/(C42)</f>
        <v>0</v>
      </c>
      <c r="F42" s="11">
        <v>0</v>
      </c>
      <c r="G42" s="18">
        <f>SUM(F42)/(C42)</f>
        <v>0</v>
      </c>
      <c r="H42" s="11">
        <v>0</v>
      </c>
      <c r="I42" s="11">
        <v>0</v>
      </c>
      <c r="J42" s="11"/>
    </row>
    <row r="43" spans="1:10" ht="12.75">
      <c r="A43" s="8" t="s">
        <v>21</v>
      </c>
      <c r="B43" s="9">
        <f>SUM(B41:B42)</f>
        <v>12</v>
      </c>
      <c r="C43" s="9">
        <f>SUM(C41:C42)</f>
        <v>18</v>
      </c>
      <c r="D43" s="9">
        <f>SUM(D41:D42)</f>
        <v>1</v>
      </c>
      <c r="E43" s="14">
        <f>SUM(B43)/(C43)</f>
        <v>0.6666666666666666</v>
      </c>
      <c r="F43" s="9">
        <f>SUM(F41:F42)</f>
        <v>185</v>
      </c>
      <c r="G43" s="23">
        <f>SUM(F43)/(C43)</f>
        <v>10.277777777777779</v>
      </c>
      <c r="H43" s="9">
        <f>SUM(H41:H42)</f>
        <v>2</v>
      </c>
      <c r="I43" s="9">
        <v>47</v>
      </c>
      <c r="J43" s="9"/>
    </row>
    <row r="44" spans="1:10" ht="12.75">
      <c r="A44" s="8" t="s">
        <v>106</v>
      </c>
      <c r="B44" s="9">
        <v>10</v>
      </c>
      <c r="C44" s="9">
        <v>35</v>
      </c>
      <c r="D44" s="9">
        <v>2</v>
      </c>
      <c r="E44" s="14">
        <f>SUM(B44)/(C44)</f>
        <v>0.2857142857142857</v>
      </c>
      <c r="F44" s="9">
        <v>116</v>
      </c>
      <c r="G44" s="23">
        <f>SUM(F44)/(C44)</f>
        <v>3.3142857142857145</v>
      </c>
      <c r="H44" s="9">
        <v>0</v>
      </c>
      <c r="I44" s="9">
        <v>34</v>
      </c>
      <c r="J44" s="9"/>
    </row>
    <row r="45" spans="1:10" ht="12.75">
      <c r="A45" s="6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8" t="s">
        <v>42</v>
      </c>
      <c r="B46" s="9" t="s">
        <v>43</v>
      </c>
      <c r="C46" s="9" t="s">
        <v>33</v>
      </c>
      <c r="D46" s="9" t="s">
        <v>23</v>
      </c>
      <c r="E46" s="9" t="s">
        <v>56</v>
      </c>
      <c r="F46" s="9" t="s">
        <v>34</v>
      </c>
      <c r="G46" s="9"/>
      <c r="H46" s="9"/>
      <c r="I46" s="9"/>
      <c r="J46" s="9"/>
    </row>
    <row r="47" spans="1:10" s="2" customFormat="1" ht="12.75">
      <c r="A47" s="2" t="s">
        <v>124</v>
      </c>
      <c r="B47" s="11">
        <v>5</v>
      </c>
      <c r="C47" s="11">
        <v>70</v>
      </c>
      <c r="D47" s="12">
        <f aca="true" t="shared" si="1" ref="D47:D53">SUM(C47)/(B47)</f>
        <v>14</v>
      </c>
      <c r="E47" s="11" t="s">
        <v>131</v>
      </c>
      <c r="F47" s="11">
        <v>1</v>
      </c>
      <c r="G47" s="11"/>
      <c r="H47" s="11"/>
      <c r="I47" s="11"/>
      <c r="J47" s="11"/>
    </row>
    <row r="48" spans="1:10" s="2" customFormat="1" ht="12.75">
      <c r="A48" s="2" t="s">
        <v>127</v>
      </c>
      <c r="B48" s="11">
        <v>3</v>
      </c>
      <c r="C48" s="11">
        <v>33</v>
      </c>
      <c r="D48" s="12">
        <f t="shared" si="1"/>
        <v>11</v>
      </c>
      <c r="E48" s="11">
        <v>20</v>
      </c>
      <c r="F48" s="11">
        <v>0</v>
      </c>
      <c r="G48" s="11"/>
      <c r="H48" s="11"/>
      <c r="I48" s="11"/>
      <c r="J48" s="11"/>
    </row>
    <row r="49" spans="1:10" s="2" customFormat="1" ht="12.75">
      <c r="A49" s="2" t="s">
        <v>121</v>
      </c>
      <c r="B49" s="11">
        <v>2</v>
      </c>
      <c r="C49" s="11">
        <v>21</v>
      </c>
      <c r="D49" s="12">
        <f t="shared" si="1"/>
        <v>10.5</v>
      </c>
      <c r="E49" s="11" t="s">
        <v>239</v>
      </c>
      <c r="F49" s="11">
        <v>1</v>
      </c>
      <c r="G49" s="11"/>
      <c r="H49" s="11"/>
      <c r="I49" s="11"/>
      <c r="J49" s="11"/>
    </row>
    <row r="50" spans="1:10" s="2" customFormat="1" ht="12.75">
      <c r="A50" s="2" t="s">
        <v>143</v>
      </c>
      <c r="B50" s="11">
        <v>1</v>
      </c>
      <c r="C50" s="11">
        <v>47</v>
      </c>
      <c r="D50" s="12">
        <f t="shared" si="1"/>
        <v>47</v>
      </c>
      <c r="E50" s="11">
        <v>47</v>
      </c>
      <c r="F50" s="11">
        <v>0</v>
      </c>
      <c r="G50" s="11"/>
      <c r="H50" s="11"/>
      <c r="I50" s="11"/>
      <c r="J50" s="11"/>
    </row>
    <row r="51" spans="1:10" s="2" customFormat="1" ht="12.75">
      <c r="A51" s="2" t="s">
        <v>132</v>
      </c>
      <c r="B51" s="11">
        <v>1</v>
      </c>
      <c r="C51" s="11">
        <v>14</v>
      </c>
      <c r="D51" s="12">
        <f t="shared" si="1"/>
        <v>14</v>
      </c>
      <c r="E51" s="11">
        <v>14</v>
      </c>
      <c r="F51" s="11">
        <v>0</v>
      </c>
      <c r="G51" s="11"/>
      <c r="H51" s="11"/>
      <c r="I51" s="11"/>
      <c r="J51" s="11"/>
    </row>
    <row r="52" spans="1:10" ht="12.75">
      <c r="A52" s="8" t="s">
        <v>21</v>
      </c>
      <c r="B52" s="9">
        <f>SUM(B47:B51)</f>
        <v>12</v>
      </c>
      <c r="C52" s="9">
        <f>SUM(C47:C51)</f>
        <v>185</v>
      </c>
      <c r="D52" s="10">
        <f t="shared" si="1"/>
        <v>15.416666666666666</v>
      </c>
      <c r="E52" s="9">
        <v>47</v>
      </c>
      <c r="F52" s="9">
        <f>SUM(F47:F51)</f>
        <v>2</v>
      </c>
      <c r="G52" s="9"/>
      <c r="H52" s="9"/>
      <c r="I52" s="9"/>
      <c r="J52" s="9"/>
    </row>
    <row r="53" spans="1:10" ht="12.75">
      <c r="A53" s="8" t="s">
        <v>106</v>
      </c>
      <c r="B53" s="9">
        <v>10</v>
      </c>
      <c r="C53" s="9">
        <v>116</v>
      </c>
      <c r="D53" s="10">
        <f t="shared" si="1"/>
        <v>11.6</v>
      </c>
      <c r="E53" s="9">
        <v>34</v>
      </c>
      <c r="F53" s="9">
        <v>0</v>
      </c>
      <c r="G53" s="9"/>
      <c r="H53" s="9"/>
      <c r="I53" s="9"/>
      <c r="J53" s="9"/>
    </row>
    <row r="54" spans="1:10" ht="12.75">
      <c r="A54" s="8"/>
      <c r="B54" s="9"/>
      <c r="C54" s="9"/>
      <c r="D54" s="10"/>
      <c r="E54" s="9"/>
      <c r="F54" s="9"/>
      <c r="G54" s="9"/>
      <c r="H54" s="9"/>
      <c r="I54" s="9"/>
      <c r="J54" s="9"/>
    </row>
    <row r="55" spans="1:10" ht="12.75">
      <c r="A55" s="8"/>
      <c r="B55" s="9" t="s">
        <v>34</v>
      </c>
      <c r="C55" s="9" t="s">
        <v>34</v>
      </c>
      <c r="D55" s="9" t="s">
        <v>34</v>
      </c>
      <c r="E55" s="9"/>
      <c r="F55" s="9"/>
      <c r="G55" s="9"/>
      <c r="H55" s="9"/>
      <c r="I55" s="9"/>
      <c r="J55" s="9"/>
    </row>
    <row r="56" spans="1:10" ht="12.75">
      <c r="A56" s="8" t="s">
        <v>44</v>
      </c>
      <c r="B56" s="9" t="s">
        <v>54</v>
      </c>
      <c r="C56" s="9" t="s">
        <v>43</v>
      </c>
      <c r="D56" s="9" t="s">
        <v>55</v>
      </c>
      <c r="E56" s="9" t="s">
        <v>45</v>
      </c>
      <c r="F56" s="9" t="s">
        <v>46</v>
      </c>
      <c r="G56" s="9" t="s">
        <v>47</v>
      </c>
      <c r="H56" s="9" t="s">
        <v>49</v>
      </c>
      <c r="I56" s="9" t="s">
        <v>48</v>
      </c>
      <c r="J56" s="9"/>
    </row>
    <row r="57" spans="1:10" s="2" customFormat="1" ht="12.75">
      <c r="A57" s="2" t="s">
        <v>121</v>
      </c>
      <c r="B57" s="11">
        <v>2</v>
      </c>
      <c r="C57" s="11">
        <v>1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f aca="true" t="shared" si="2" ref="I57:I64">SUM(B57*6)+(C57*6)+(D57*6)+(E57)+(F57*2)+(G57*3)+(H57*2)</f>
        <v>24</v>
      </c>
      <c r="J57" s="11"/>
    </row>
    <row r="58" spans="1:10" s="2" customFormat="1" ht="12.75">
      <c r="A58" s="2" t="s">
        <v>122</v>
      </c>
      <c r="B58" s="11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>SUM(B58*6)+(C58*6)+(D58*6)+(E58)+(F58*2)+(G58*3)+(H58*2)</f>
        <v>6</v>
      </c>
      <c r="J58" s="11"/>
    </row>
    <row r="59" spans="1:10" s="2" customFormat="1" ht="12.75">
      <c r="A59" s="2" t="s">
        <v>124</v>
      </c>
      <c r="B59" s="11">
        <v>0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 t="shared" si="2"/>
        <v>6</v>
      </c>
      <c r="J59" s="11"/>
    </row>
    <row r="60" spans="1:10" s="2" customFormat="1" ht="12.75">
      <c r="A60" s="2" t="s">
        <v>140</v>
      </c>
      <c r="B60" s="11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f t="shared" si="2"/>
        <v>6</v>
      </c>
      <c r="J60" s="11"/>
    </row>
    <row r="61" spans="1:10" s="2" customFormat="1" ht="12.75">
      <c r="A61" s="2" t="s">
        <v>129</v>
      </c>
      <c r="B61" s="11">
        <v>0</v>
      </c>
      <c r="C61" s="11">
        <v>0</v>
      </c>
      <c r="D61" s="11">
        <v>0</v>
      </c>
      <c r="E61" s="11">
        <v>5</v>
      </c>
      <c r="F61" s="11">
        <v>0</v>
      </c>
      <c r="G61" s="11">
        <v>0</v>
      </c>
      <c r="H61" s="11">
        <v>0</v>
      </c>
      <c r="I61" s="11">
        <f t="shared" si="2"/>
        <v>5</v>
      </c>
      <c r="J61" s="11"/>
    </row>
    <row r="62" spans="1:10" s="2" customFormat="1" ht="12.75">
      <c r="A62" s="2" t="s">
        <v>142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f t="shared" si="2"/>
        <v>2</v>
      </c>
      <c r="J62" s="11"/>
    </row>
    <row r="63" spans="1:10" ht="12.75">
      <c r="A63" s="8" t="s">
        <v>21</v>
      </c>
      <c r="B63" s="9">
        <f aca="true" t="shared" si="3" ref="B63:H63">SUM(B57:B62)</f>
        <v>3</v>
      </c>
      <c r="C63" s="9">
        <f t="shared" si="3"/>
        <v>2</v>
      </c>
      <c r="D63" s="9">
        <f t="shared" si="3"/>
        <v>2</v>
      </c>
      <c r="E63" s="9">
        <f t="shared" si="3"/>
        <v>5</v>
      </c>
      <c r="F63" s="9">
        <f t="shared" si="3"/>
        <v>1</v>
      </c>
      <c r="G63" s="9">
        <f t="shared" si="3"/>
        <v>0</v>
      </c>
      <c r="H63" s="9">
        <f t="shared" si="3"/>
        <v>0</v>
      </c>
      <c r="I63" s="9">
        <f t="shared" si="2"/>
        <v>49</v>
      </c>
      <c r="J63" s="9"/>
    </row>
    <row r="64" spans="1:10" ht="12.75">
      <c r="A64" s="8" t="s">
        <v>106</v>
      </c>
      <c r="B64" s="9">
        <v>2</v>
      </c>
      <c r="C64" s="9">
        <v>0</v>
      </c>
      <c r="D64" s="9">
        <v>0</v>
      </c>
      <c r="E64" s="9">
        <v>2</v>
      </c>
      <c r="F64" s="9">
        <v>0</v>
      </c>
      <c r="G64" s="9">
        <v>0</v>
      </c>
      <c r="H64" s="9">
        <v>0</v>
      </c>
      <c r="I64" s="9">
        <f t="shared" si="2"/>
        <v>14</v>
      </c>
      <c r="J64" s="9"/>
    </row>
    <row r="65" spans="1:10" ht="12.75">
      <c r="A65" s="8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8" t="s">
        <v>50</v>
      </c>
      <c r="B66" s="9" t="s">
        <v>52</v>
      </c>
      <c r="C66" s="9" t="s">
        <v>53</v>
      </c>
      <c r="D66" s="9" t="s">
        <v>41</v>
      </c>
      <c r="E66" s="9" t="s">
        <v>51</v>
      </c>
      <c r="F66" s="9" t="s">
        <v>51</v>
      </c>
      <c r="G66" s="9" t="s">
        <v>41</v>
      </c>
      <c r="H66" s="9" t="s">
        <v>56</v>
      </c>
      <c r="I66" s="9" t="s">
        <v>48</v>
      </c>
      <c r="J66" s="25"/>
    </row>
    <row r="67" spans="1:10" s="2" customFormat="1" ht="12.75">
      <c r="A67" s="2" t="s">
        <v>129</v>
      </c>
      <c r="B67" s="11">
        <v>5</v>
      </c>
      <c r="C67" s="11">
        <v>6</v>
      </c>
      <c r="D67" s="13">
        <f>SUM(B67/C67)</f>
        <v>0.8333333333333334</v>
      </c>
      <c r="E67" s="19">
        <v>0</v>
      </c>
      <c r="F67" s="19">
        <v>0</v>
      </c>
      <c r="G67" s="13">
        <v>0</v>
      </c>
      <c r="H67" s="11">
        <v>0</v>
      </c>
      <c r="I67" s="11">
        <f>SUM(B67)+(E67*3)</f>
        <v>5</v>
      </c>
      <c r="J67" s="26"/>
    </row>
    <row r="68" spans="1:10" ht="12.75">
      <c r="A68" s="8" t="s">
        <v>21</v>
      </c>
      <c r="B68" s="9">
        <f>SUM(B67:B67)</f>
        <v>5</v>
      </c>
      <c r="C68" s="9">
        <f>SUM(C67:C67)</f>
        <v>6</v>
      </c>
      <c r="D68" s="14">
        <f>SUM(B68/C68)</f>
        <v>0.8333333333333334</v>
      </c>
      <c r="E68" s="24">
        <f>SUM(E67:E67)</f>
        <v>0</v>
      </c>
      <c r="F68" s="24">
        <f>SUM(F67:F67)</f>
        <v>0</v>
      </c>
      <c r="G68" s="14">
        <v>0</v>
      </c>
      <c r="H68" s="9">
        <v>0</v>
      </c>
      <c r="I68" s="9">
        <f>SUM(B68)+(E68*3)</f>
        <v>5</v>
      </c>
      <c r="J68" s="25"/>
    </row>
    <row r="69" spans="1:10" ht="12.75">
      <c r="A69" s="8" t="s">
        <v>106</v>
      </c>
      <c r="B69" s="9">
        <v>2</v>
      </c>
      <c r="C69" s="9">
        <v>2</v>
      </c>
      <c r="D69" s="14">
        <f>SUM(B69/C69)</f>
        <v>1</v>
      </c>
      <c r="E69" s="24">
        <v>0</v>
      </c>
      <c r="F69" s="24">
        <v>0</v>
      </c>
      <c r="G69" s="14">
        <v>0</v>
      </c>
      <c r="H69" s="9">
        <v>0</v>
      </c>
      <c r="I69" s="9">
        <f>SUM(B69)+(E69*3)</f>
        <v>2</v>
      </c>
      <c r="J69" s="25"/>
    </row>
    <row r="70" spans="1:10" ht="12.7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8" t="s">
        <v>74</v>
      </c>
      <c r="B71" s="9" t="s">
        <v>76</v>
      </c>
      <c r="C71" s="9" t="s">
        <v>33</v>
      </c>
      <c r="D71" s="9" t="s">
        <v>23</v>
      </c>
      <c r="E71" s="9" t="s">
        <v>56</v>
      </c>
      <c r="F71" s="9" t="s">
        <v>34</v>
      </c>
      <c r="G71" s="9"/>
      <c r="H71" s="9"/>
      <c r="I71" s="9"/>
      <c r="J71" s="9"/>
    </row>
    <row r="72" spans="1:10" s="2" customFormat="1" ht="12.75">
      <c r="A72" s="2" t="s">
        <v>144</v>
      </c>
      <c r="B72" s="11">
        <v>1</v>
      </c>
      <c r="C72" s="11">
        <v>17</v>
      </c>
      <c r="D72" s="12">
        <f>SUM(C72)/(B72)</f>
        <v>17</v>
      </c>
      <c r="E72" s="11">
        <v>17</v>
      </c>
      <c r="F72" s="11">
        <v>0</v>
      </c>
      <c r="G72" s="11"/>
      <c r="H72" s="11"/>
      <c r="I72" s="11"/>
      <c r="J72" s="11"/>
    </row>
    <row r="73" spans="1:10" s="2" customFormat="1" ht="12.75">
      <c r="A73" s="2" t="s">
        <v>124</v>
      </c>
      <c r="B73" s="11">
        <v>1</v>
      </c>
      <c r="C73" s="11">
        <v>16</v>
      </c>
      <c r="D73" s="12">
        <f>SUM(C73)/(B73)</f>
        <v>16</v>
      </c>
      <c r="E73" s="11">
        <v>16</v>
      </c>
      <c r="F73" s="11">
        <v>0</v>
      </c>
      <c r="G73" s="11"/>
      <c r="H73" s="11"/>
      <c r="I73" s="11"/>
      <c r="J73" s="11"/>
    </row>
    <row r="74" spans="1:10" s="2" customFormat="1" ht="12.75">
      <c r="A74" s="2" t="s">
        <v>147</v>
      </c>
      <c r="B74" s="11">
        <v>1</v>
      </c>
      <c r="C74" s="11">
        <v>14</v>
      </c>
      <c r="D74" s="12">
        <f>SUM(C74)/(B74)</f>
        <v>14</v>
      </c>
      <c r="E74" s="11">
        <v>14</v>
      </c>
      <c r="F74" s="11">
        <v>0</v>
      </c>
      <c r="G74" s="11"/>
      <c r="H74" s="11"/>
      <c r="I74" s="11"/>
      <c r="J74" s="11"/>
    </row>
    <row r="75" spans="1:10" ht="12.75">
      <c r="A75" s="8" t="s">
        <v>21</v>
      </c>
      <c r="B75" s="9">
        <f>SUM(B72:B74)</f>
        <v>3</v>
      </c>
      <c r="C75" s="9">
        <f>SUM(C72:C74)</f>
        <v>47</v>
      </c>
      <c r="D75" s="10">
        <f>SUM(C75)/(B75)</f>
        <v>15.666666666666666</v>
      </c>
      <c r="E75" s="9">
        <v>17</v>
      </c>
      <c r="F75" s="9">
        <f>SUM(F72:F74)</f>
        <v>0</v>
      </c>
      <c r="G75" s="9"/>
      <c r="H75" s="9"/>
      <c r="I75" s="9"/>
      <c r="J75" s="9"/>
    </row>
    <row r="76" spans="1:10" ht="12.75">
      <c r="A76" s="8" t="s">
        <v>106</v>
      </c>
      <c r="B76" s="9">
        <v>7</v>
      </c>
      <c r="C76" s="9">
        <v>169</v>
      </c>
      <c r="D76" s="10">
        <f>SUM(C76)/(B76)</f>
        <v>24.142857142857142</v>
      </c>
      <c r="E76" s="9">
        <v>25</v>
      </c>
      <c r="F76" s="9">
        <v>0</v>
      </c>
      <c r="G76" s="9"/>
      <c r="H76" s="9"/>
      <c r="I76" s="9"/>
      <c r="J76" s="9"/>
    </row>
    <row r="78" spans="1:6" ht="12.75">
      <c r="A78" s="8" t="s">
        <v>72</v>
      </c>
      <c r="B78" s="9" t="s">
        <v>77</v>
      </c>
      <c r="C78" s="9" t="s">
        <v>33</v>
      </c>
      <c r="D78" s="9" t="s">
        <v>23</v>
      </c>
      <c r="E78" s="9" t="s">
        <v>56</v>
      </c>
      <c r="F78" s="9" t="s">
        <v>34</v>
      </c>
    </row>
    <row r="79" spans="1:6" s="2" customFormat="1" ht="12.75">
      <c r="A79" s="2" t="s">
        <v>124</v>
      </c>
      <c r="B79" s="11">
        <v>2</v>
      </c>
      <c r="C79" s="11">
        <v>37</v>
      </c>
      <c r="D79" s="12">
        <f>SUM(C79)/(B79)</f>
        <v>18.5</v>
      </c>
      <c r="E79" s="11">
        <v>23</v>
      </c>
      <c r="F79" s="11">
        <v>0</v>
      </c>
    </row>
    <row r="80" spans="1:6" s="2" customFormat="1" ht="12.75">
      <c r="A80" s="2" t="s">
        <v>127</v>
      </c>
      <c r="B80" s="11">
        <v>2</v>
      </c>
      <c r="C80" s="11">
        <v>24</v>
      </c>
      <c r="D80" s="12">
        <f>SUM(C80)/(B80)</f>
        <v>12</v>
      </c>
      <c r="E80" s="11">
        <v>18</v>
      </c>
      <c r="F80" s="11">
        <v>0</v>
      </c>
    </row>
    <row r="81" spans="1:6" s="2" customFormat="1" ht="12.75">
      <c r="A81" s="2" t="s">
        <v>143</v>
      </c>
      <c r="B81" s="11">
        <v>1</v>
      </c>
      <c r="C81" s="11">
        <v>17</v>
      </c>
      <c r="D81" s="12">
        <f>SUM(C81)/(B81)</f>
        <v>17</v>
      </c>
      <c r="E81" s="11">
        <v>17</v>
      </c>
      <c r="F81" s="11">
        <v>0</v>
      </c>
    </row>
    <row r="82" spans="1:6" ht="12.75">
      <c r="A82" s="8" t="s">
        <v>21</v>
      </c>
      <c r="B82" s="9">
        <f>SUM(B79:B81)</f>
        <v>5</v>
      </c>
      <c r="C82" s="9">
        <f>SUM(C79:C81)</f>
        <v>78</v>
      </c>
      <c r="D82" s="10">
        <f>SUM(C82)/(B82)</f>
        <v>15.6</v>
      </c>
      <c r="E82" s="9">
        <v>23</v>
      </c>
      <c r="F82" s="9">
        <f>SUM(F79:F81)</f>
        <v>0</v>
      </c>
    </row>
    <row r="83" spans="1:6" ht="12.75">
      <c r="A83" s="8" t="s">
        <v>106</v>
      </c>
      <c r="B83" s="9">
        <v>0</v>
      </c>
      <c r="C83" s="9">
        <v>0</v>
      </c>
      <c r="D83" s="10">
        <v>0</v>
      </c>
      <c r="E83" s="9">
        <v>0</v>
      </c>
      <c r="F83" s="9">
        <v>0</v>
      </c>
    </row>
    <row r="85" spans="1:6" ht="12.75">
      <c r="A85" s="8" t="s">
        <v>58</v>
      </c>
      <c r="B85" s="9" t="s">
        <v>78</v>
      </c>
      <c r="C85" s="9" t="s">
        <v>33</v>
      </c>
      <c r="D85" s="9" t="s">
        <v>23</v>
      </c>
      <c r="E85" s="9" t="s">
        <v>56</v>
      </c>
      <c r="F85" s="9" t="s">
        <v>34</v>
      </c>
    </row>
    <row r="86" spans="1:6" s="2" customFormat="1" ht="12.75">
      <c r="A86" s="2" t="s">
        <v>121</v>
      </c>
      <c r="B86" s="11">
        <v>1</v>
      </c>
      <c r="C86" s="11">
        <v>27</v>
      </c>
      <c r="D86" s="12">
        <f>SUM(C86)/(B86)</f>
        <v>27</v>
      </c>
      <c r="E86" s="11" t="s">
        <v>240</v>
      </c>
      <c r="F86" s="11">
        <v>1</v>
      </c>
    </row>
    <row r="87" spans="1:6" s="2" customFormat="1" ht="12.75">
      <c r="A87" s="2" t="s">
        <v>140</v>
      </c>
      <c r="B87" s="11">
        <v>1</v>
      </c>
      <c r="C87" s="11">
        <v>0</v>
      </c>
      <c r="D87" s="12">
        <f>SUM(C87)/(B87)</f>
        <v>0</v>
      </c>
      <c r="E87" s="11">
        <v>0</v>
      </c>
      <c r="F87" s="11">
        <v>0</v>
      </c>
    </row>
    <row r="88" spans="1:6" ht="12.75">
      <c r="A88" s="8" t="s">
        <v>21</v>
      </c>
      <c r="B88" s="9">
        <f>SUM(B86:B87)</f>
        <v>2</v>
      </c>
      <c r="C88" s="9">
        <f>SUM(C86:C87)</f>
        <v>27</v>
      </c>
      <c r="D88" s="10">
        <f>SUM(C88)/(B88)</f>
        <v>13.5</v>
      </c>
      <c r="E88" s="9" t="s">
        <v>240</v>
      </c>
      <c r="F88" s="9">
        <f>SUM(F86:F87)</f>
        <v>1</v>
      </c>
    </row>
    <row r="89" spans="1:6" ht="12.75">
      <c r="A89" s="8" t="s">
        <v>106</v>
      </c>
      <c r="B89" s="9">
        <v>1</v>
      </c>
      <c r="C89" s="9">
        <v>0</v>
      </c>
      <c r="D89" s="10">
        <f>SUM(C89)/(B89)</f>
        <v>0</v>
      </c>
      <c r="E89" s="9">
        <v>0</v>
      </c>
      <c r="F89" s="9">
        <v>0</v>
      </c>
    </row>
    <row r="91" spans="1:6" ht="12.75">
      <c r="A91" s="8" t="s">
        <v>73</v>
      </c>
      <c r="B91" s="9" t="s">
        <v>75</v>
      </c>
      <c r="C91" s="9" t="s">
        <v>33</v>
      </c>
      <c r="D91" s="9" t="s">
        <v>23</v>
      </c>
      <c r="E91" s="9" t="s">
        <v>56</v>
      </c>
      <c r="F91" s="9"/>
    </row>
    <row r="92" spans="1:6" s="2" customFormat="1" ht="12.75">
      <c r="A92" s="2" t="s">
        <v>141</v>
      </c>
      <c r="B92" s="11">
        <v>1</v>
      </c>
      <c r="C92" s="11">
        <v>16</v>
      </c>
      <c r="D92" s="12">
        <f>SUM(C92)/(B92)</f>
        <v>16</v>
      </c>
      <c r="E92" s="11">
        <v>16</v>
      </c>
      <c r="F92" s="11"/>
    </row>
    <row r="93" spans="1:6" ht="12.75">
      <c r="A93" s="8" t="s">
        <v>21</v>
      </c>
      <c r="B93" s="9">
        <f>SUM(B92:B92)</f>
        <v>1</v>
      </c>
      <c r="C93" s="9">
        <f>SUM(C92:C92)</f>
        <v>16</v>
      </c>
      <c r="D93" s="10">
        <f>SUM(C93)/(B93)</f>
        <v>16</v>
      </c>
      <c r="E93" s="9">
        <v>16</v>
      </c>
      <c r="F93" s="9"/>
    </row>
    <row r="94" spans="1:6" ht="12.75">
      <c r="A94" s="8" t="s">
        <v>106</v>
      </c>
      <c r="B94" s="9">
        <v>7</v>
      </c>
      <c r="C94" s="9">
        <v>169</v>
      </c>
      <c r="D94" s="10">
        <f>SUM(C94)/(B94)</f>
        <v>24.142857142857142</v>
      </c>
      <c r="E94" s="9">
        <v>36</v>
      </c>
      <c r="F94" s="9"/>
    </row>
    <row r="96" spans="1:10" ht="12.75">
      <c r="A96" s="8" t="s">
        <v>79</v>
      </c>
      <c r="B96" s="6"/>
      <c r="C96" s="6"/>
      <c r="D96" s="6"/>
      <c r="E96" s="6"/>
      <c r="F96" s="6"/>
      <c r="G96" s="6"/>
      <c r="H96" s="6"/>
      <c r="I96" s="6"/>
      <c r="J96" s="6"/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7" spans="1:8" ht="12.75">
      <c r="A107" s="8" t="s">
        <v>85</v>
      </c>
      <c r="B107" s="9" t="s">
        <v>67</v>
      </c>
      <c r="C107" s="9" t="s">
        <v>82</v>
      </c>
      <c r="D107" s="9" t="s">
        <v>68</v>
      </c>
      <c r="E107" s="9" t="s">
        <v>69</v>
      </c>
      <c r="F107" s="9" t="s">
        <v>62</v>
      </c>
      <c r="G107" s="9" t="s">
        <v>83</v>
      </c>
      <c r="H107" s="9" t="s">
        <v>84</v>
      </c>
    </row>
    <row r="108" spans="1:8" ht="12.75">
      <c r="A108" s="2" t="s">
        <v>126</v>
      </c>
      <c r="B108" s="11">
        <v>3</v>
      </c>
      <c r="C108" s="11">
        <v>6</v>
      </c>
      <c r="D108" s="11">
        <f>SUM(B108+C108)</f>
        <v>9</v>
      </c>
      <c r="E108" s="11">
        <v>0</v>
      </c>
      <c r="F108" s="11">
        <v>1</v>
      </c>
      <c r="G108" s="11">
        <v>0</v>
      </c>
      <c r="H108" s="11">
        <v>2</v>
      </c>
    </row>
    <row r="109" spans="1:8" ht="12.75">
      <c r="A109" s="2" t="s">
        <v>146</v>
      </c>
      <c r="B109" s="11">
        <v>1</v>
      </c>
      <c r="C109" s="11">
        <v>4</v>
      </c>
      <c r="D109" s="11">
        <f>SUM(B109+C109)</f>
        <v>5</v>
      </c>
      <c r="E109" s="11">
        <v>0</v>
      </c>
      <c r="F109" s="11">
        <v>3</v>
      </c>
      <c r="G109" s="11">
        <v>0</v>
      </c>
      <c r="H109" s="11">
        <v>0</v>
      </c>
    </row>
    <row r="110" spans="1:8" ht="12.75">
      <c r="A110" s="2" t="s">
        <v>147</v>
      </c>
      <c r="B110" s="11">
        <v>1</v>
      </c>
      <c r="C110" s="11">
        <v>4</v>
      </c>
      <c r="D110" s="11">
        <f aca="true" t="shared" si="4" ref="D110:D115">SUM(B110+C110)</f>
        <v>5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2" t="s">
        <v>122</v>
      </c>
      <c r="B111" s="11">
        <v>1</v>
      </c>
      <c r="C111" s="11">
        <v>4</v>
      </c>
      <c r="D111" s="11">
        <f t="shared" si="4"/>
        <v>5</v>
      </c>
      <c r="E111" s="11">
        <v>0</v>
      </c>
      <c r="F111" s="11">
        <v>0</v>
      </c>
      <c r="G111" s="11">
        <v>1</v>
      </c>
      <c r="H111" s="11">
        <v>0</v>
      </c>
    </row>
    <row r="112" spans="1:8" ht="12.75">
      <c r="A112" s="2" t="s">
        <v>149</v>
      </c>
      <c r="B112" s="11">
        <v>1</v>
      </c>
      <c r="C112" s="11">
        <v>4</v>
      </c>
      <c r="D112" s="11">
        <f t="shared" si="4"/>
        <v>5</v>
      </c>
      <c r="E112" s="11">
        <v>2</v>
      </c>
      <c r="F112" s="11">
        <v>1</v>
      </c>
      <c r="G112" s="11">
        <v>0</v>
      </c>
      <c r="H112" s="11">
        <v>0</v>
      </c>
    </row>
    <row r="113" spans="1:8" ht="12.75">
      <c r="A113" s="2" t="s">
        <v>143</v>
      </c>
      <c r="B113" s="11">
        <v>1</v>
      </c>
      <c r="C113" s="11">
        <v>3</v>
      </c>
      <c r="D113" s="11">
        <f t="shared" si="4"/>
        <v>4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2" t="s">
        <v>154</v>
      </c>
      <c r="B114" s="11">
        <v>0</v>
      </c>
      <c r="C114" s="11">
        <v>4</v>
      </c>
      <c r="D114" s="11">
        <f t="shared" si="4"/>
        <v>4</v>
      </c>
      <c r="E114" s="11">
        <v>0</v>
      </c>
      <c r="F114" s="11">
        <v>1</v>
      </c>
      <c r="G114" s="11">
        <v>0</v>
      </c>
      <c r="H114" s="11">
        <v>1</v>
      </c>
    </row>
    <row r="115" spans="1:8" ht="12.75">
      <c r="A115" s="2" t="s">
        <v>145</v>
      </c>
      <c r="B115" s="11">
        <v>0</v>
      </c>
      <c r="C115" s="11">
        <v>4</v>
      </c>
      <c r="D115" s="11">
        <f t="shared" si="4"/>
        <v>4</v>
      </c>
      <c r="E115" s="11">
        <v>0</v>
      </c>
      <c r="F115" s="11">
        <v>2</v>
      </c>
      <c r="G115" s="11">
        <v>0</v>
      </c>
      <c r="H115" s="11">
        <v>0</v>
      </c>
    </row>
    <row r="116" spans="1:8" ht="12.75">
      <c r="A116" s="2" t="s">
        <v>121</v>
      </c>
      <c r="B116" s="11">
        <v>2</v>
      </c>
      <c r="C116" s="11">
        <v>1</v>
      </c>
      <c r="D116" s="11">
        <f aca="true" t="shared" si="5" ref="D116:D125">SUM(B116+C116)</f>
        <v>3</v>
      </c>
      <c r="E116" s="11">
        <v>0</v>
      </c>
      <c r="F116" s="11">
        <v>0</v>
      </c>
      <c r="G116" s="11">
        <v>1</v>
      </c>
      <c r="H116" s="11">
        <v>3</v>
      </c>
    </row>
    <row r="117" spans="1:8" ht="12.75">
      <c r="A117" s="2" t="s">
        <v>132</v>
      </c>
      <c r="B117" s="11">
        <v>1</v>
      </c>
      <c r="C117" s="11">
        <v>2</v>
      </c>
      <c r="D117" s="11">
        <f t="shared" si="5"/>
        <v>3</v>
      </c>
      <c r="E117" s="11">
        <v>1</v>
      </c>
      <c r="F117" s="11">
        <v>0</v>
      </c>
      <c r="G117" s="11">
        <v>1</v>
      </c>
      <c r="H117" s="11">
        <v>3</v>
      </c>
    </row>
    <row r="118" spans="1:8" ht="12.75">
      <c r="A118" s="2" t="s">
        <v>196</v>
      </c>
      <c r="B118" s="11">
        <v>1</v>
      </c>
      <c r="C118" s="11">
        <v>2</v>
      </c>
      <c r="D118" s="11">
        <f t="shared" si="5"/>
        <v>3</v>
      </c>
      <c r="E118" s="11">
        <v>0</v>
      </c>
      <c r="F118" s="11">
        <v>0</v>
      </c>
      <c r="G118" s="11">
        <v>0</v>
      </c>
      <c r="H118" s="11">
        <v>0</v>
      </c>
    </row>
    <row r="119" spans="1:8" ht="12.75">
      <c r="A119" s="2" t="s">
        <v>127</v>
      </c>
      <c r="B119" s="11">
        <v>1</v>
      </c>
      <c r="C119" s="11">
        <v>2</v>
      </c>
      <c r="D119" s="11">
        <f t="shared" si="5"/>
        <v>3</v>
      </c>
      <c r="E119" s="11">
        <v>0</v>
      </c>
      <c r="F119" s="11">
        <v>0</v>
      </c>
      <c r="G119" s="11">
        <v>1</v>
      </c>
      <c r="H119" s="11">
        <v>0</v>
      </c>
    </row>
    <row r="120" spans="1:8" ht="12.75">
      <c r="A120" s="2" t="s">
        <v>142</v>
      </c>
      <c r="B120" s="11">
        <v>0</v>
      </c>
      <c r="C120" s="11">
        <v>3</v>
      </c>
      <c r="D120" s="11">
        <f t="shared" si="5"/>
        <v>3</v>
      </c>
      <c r="E120" s="11">
        <v>1</v>
      </c>
      <c r="F120" s="11">
        <v>0</v>
      </c>
      <c r="G120" s="11">
        <v>1</v>
      </c>
      <c r="H120" s="11">
        <v>0</v>
      </c>
    </row>
    <row r="121" spans="1:8" ht="12.75">
      <c r="A121" s="2" t="s">
        <v>163</v>
      </c>
      <c r="B121" s="11">
        <v>0</v>
      </c>
      <c r="C121" s="11">
        <v>3</v>
      </c>
      <c r="D121" s="11">
        <f t="shared" si="5"/>
        <v>3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2" t="s">
        <v>144</v>
      </c>
      <c r="B122" s="11">
        <v>0</v>
      </c>
      <c r="C122" s="11">
        <v>3</v>
      </c>
      <c r="D122" s="11">
        <f t="shared" si="5"/>
        <v>3</v>
      </c>
      <c r="E122" s="11">
        <v>0</v>
      </c>
      <c r="F122" s="11">
        <v>1</v>
      </c>
      <c r="G122" s="11">
        <v>0</v>
      </c>
      <c r="H122" s="11">
        <v>0</v>
      </c>
    </row>
    <row r="123" spans="1:8" ht="12.75">
      <c r="A123" s="2" t="s">
        <v>164</v>
      </c>
      <c r="B123" s="11">
        <v>0</v>
      </c>
      <c r="C123" s="11">
        <v>3</v>
      </c>
      <c r="D123" s="11">
        <f t="shared" si="5"/>
        <v>3</v>
      </c>
      <c r="E123" s="11">
        <v>0</v>
      </c>
      <c r="F123" s="11">
        <v>1</v>
      </c>
      <c r="G123" s="11">
        <v>0</v>
      </c>
      <c r="H123" s="11">
        <v>0</v>
      </c>
    </row>
    <row r="124" spans="1:8" ht="12.75">
      <c r="A124" s="2" t="s">
        <v>151</v>
      </c>
      <c r="B124" s="11">
        <v>0</v>
      </c>
      <c r="C124" s="11">
        <v>3</v>
      </c>
      <c r="D124" s="11">
        <f t="shared" si="5"/>
        <v>3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2" t="s">
        <v>140</v>
      </c>
      <c r="B125" s="11">
        <v>1</v>
      </c>
      <c r="C125" s="11">
        <v>1</v>
      </c>
      <c r="D125" s="11">
        <f t="shared" si="5"/>
        <v>2</v>
      </c>
      <c r="E125" s="11">
        <v>0</v>
      </c>
      <c r="F125" s="11">
        <v>0</v>
      </c>
      <c r="G125" s="11">
        <v>0</v>
      </c>
      <c r="H125" s="11">
        <v>1</v>
      </c>
    </row>
    <row r="126" spans="1:8" ht="12.75">
      <c r="A126" s="2" t="s">
        <v>141</v>
      </c>
      <c r="B126" s="11">
        <v>1</v>
      </c>
      <c r="C126" s="11">
        <v>1</v>
      </c>
      <c r="D126" s="11">
        <f aca="true" t="shared" si="6" ref="D126:D132">SUM(B126+C126)</f>
        <v>2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2" t="s">
        <v>202</v>
      </c>
      <c r="B127" s="11">
        <v>1</v>
      </c>
      <c r="C127" s="11">
        <v>1</v>
      </c>
      <c r="D127" s="11">
        <f t="shared" si="6"/>
        <v>2</v>
      </c>
      <c r="E127" s="11">
        <v>0</v>
      </c>
      <c r="F127" s="11">
        <v>0</v>
      </c>
      <c r="G127" s="11">
        <v>0</v>
      </c>
      <c r="H127" s="11">
        <v>0</v>
      </c>
    </row>
    <row r="128" spans="1:8" ht="12.75">
      <c r="A128" s="2" t="s">
        <v>123</v>
      </c>
      <c r="B128" s="11">
        <v>0</v>
      </c>
      <c r="C128" s="11">
        <v>2</v>
      </c>
      <c r="D128" s="11">
        <f t="shared" si="6"/>
        <v>2</v>
      </c>
      <c r="E128" s="11">
        <v>1</v>
      </c>
      <c r="F128" s="11">
        <v>0</v>
      </c>
      <c r="G128" s="11">
        <v>0</v>
      </c>
      <c r="H128" s="11">
        <v>2</v>
      </c>
    </row>
    <row r="129" spans="1:8" ht="12.75">
      <c r="A129" s="2" t="s">
        <v>120</v>
      </c>
      <c r="B129" s="11">
        <v>0</v>
      </c>
      <c r="C129" s="11">
        <v>1</v>
      </c>
      <c r="D129" s="11">
        <f t="shared" si="6"/>
        <v>1</v>
      </c>
      <c r="E129" s="11">
        <v>0</v>
      </c>
      <c r="F129" s="11">
        <v>1</v>
      </c>
      <c r="G129" s="11">
        <v>0</v>
      </c>
      <c r="H129" s="11">
        <v>0</v>
      </c>
    </row>
    <row r="130" spans="1:8" ht="12.75">
      <c r="A130" s="2" t="s">
        <v>124</v>
      </c>
      <c r="B130" s="11">
        <v>0</v>
      </c>
      <c r="C130" s="11">
        <v>1</v>
      </c>
      <c r="D130" s="11">
        <f t="shared" si="6"/>
        <v>1</v>
      </c>
      <c r="E130" s="11">
        <v>0</v>
      </c>
      <c r="F130" s="11">
        <v>0</v>
      </c>
      <c r="G130" s="11">
        <v>0</v>
      </c>
      <c r="H130" s="11">
        <v>3</v>
      </c>
    </row>
    <row r="131" spans="1:8" ht="12.75">
      <c r="A131" s="2" t="s">
        <v>148</v>
      </c>
      <c r="B131" s="11">
        <v>0</v>
      </c>
      <c r="C131" s="11">
        <v>1</v>
      </c>
      <c r="D131" s="11">
        <f t="shared" si="6"/>
        <v>1</v>
      </c>
      <c r="E131" s="11">
        <v>0</v>
      </c>
      <c r="F131" s="11">
        <v>0</v>
      </c>
      <c r="G131" s="11">
        <v>0</v>
      </c>
      <c r="H131" s="11">
        <v>0</v>
      </c>
    </row>
    <row r="132" spans="1:8" ht="12.75">
      <c r="A132" s="2" t="s">
        <v>204</v>
      </c>
      <c r="B132" s="11">
        <v>0</v>
      </c>
      <c r="C132" s="11">
        <v>1</v>
      </c>
      <c r="D132" s="11">
        <f t="shared" si="6"/>
        <v>1</v>
      </c>
      <c r="E132" s="11">
        <v>0</v>
      </c>
      <c r="F132" s="11">
        <v>0</v>
      </c>
      <c r="G132" s="11">
        <v>0</v>
      </c>
      <c r="H132" s="11">
        <v>0</v>
      </c>
    </row>
    <row r="133" spans="1:8" ht="12.75">
      <c r="A133" s="8" t="s">
        <v>21</v>
      </c>
      <c r="B133" s="9">
        <f aca="true" t="shared" si="7" ref="B133:H133">SUM(B108:B132)</f>
        <v>16</v>
      </c>
      <c r="C133" s="9">
        <f t="shared" si="7"/>
        <v>64</v>
      </c>
      <c r="D133" s="9">
        <f t="shared" si="7"/>
        <v>80</v>
      </c>
      <c r="E133" s="9">
        <f t="shared" si="7"/>
        <v>5</v>
      </c>
      <c r="F133" s="9">
        <f t="shared" si="7"/>
        <v>11</v>
      </c>
      <c r="G133" s="9">
        <f t="shared" si="7"/>
        <v>5</v>
      </c>
      <c r="H133" s="9">
        <f t="shared" si="7"/>
        <v>15</v>
      </c>
    </row>
  </sheetData>
  <sheetProtection/>
  <printOptions/>
  <pageMargins left="0.25" right="0.25" top="0.25" bottom="0.25" header="0.5" footer="0.5"/>
  <pageSetup orientation="portrait" r:id="rId1"/>
  <rowBreaks count="2" manualBreakCount="2">
    <brk id="5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Waugh</dc:creator>
  <cp:keywords/>
  <dc:description/>
  <cp:lastModifiedBy>swaugh</cp:lastModifiedBy>
  <cp:lastPrinted>2008-11-11T19:40:51Z</cp:lastPrinted>
  <dcterms:created xsi:type="dcterms:W3CDTF">2005-09-10T21:02:35Z</dcterms:created>
  <dcterms:modified xsi:type="dcterms:W3CDTF">2013-01-31T16:33:09Z</dcterms:modified>
  <cp:category/>
  <cp:version/>
  <cp:contentType/>
  <cp:contentStatus/>
</cp:coreProperties>
</file>